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ohnsonw\Downloads\"/>
    </mc:Choice>
  </mc:AlternateContent>
  <bookViews>
    <workbookView xWindow="0" yWindow="0" windowWidth="28800" windowHeight="11720" activeTab="1"/>
  </bookViews>
  <sheets>
    <sheet name="Home" sheetId="1" r:id="rId1"/>
    <sheet name="Calculator" sheetId="5" r:id="rId2"/>
    <sheet name="Data" sheetId="6" state="hidden" r:id="rId3"/>
  </sheets>
  <definedNames>
    <definedName name="_xlnm.Print_Area" localSheetId="1">Calculator!$A$1:$L$34</definedName>
    <definedName name="_xlnm.Print_Area" localSheetId="0">Home!$A$1:$K$31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5" l="1"/>
  <c r="E7" i="5" l="1"/>
  <c r="G7" i="5"/>
  <c r="H8" i="5" l="1"/>
  <c r="F20" i="5" l="1"/>
  <c r="F26" i="5" s="1"/>
</calcChain>
</file>

<file path=xl/sharedStrings.xml><?xml version="1.0" encoding="utf-8"?>
<sst xmlns="http://schemas.openxmlformats.org/spreadsheetml/2006/main" count="56" uniqueCount="55">
  <si>
    <t>Annual leave can only be calculated in full months</t>
  </si>
  <si>
    <t>This calculator will calculate hours in a decimal format so remember to round up these figures</t>
  </si>
  <si>
    <t>e.g.</t>
  </si>
  <si>
    <t xml:space="preserve"> all equal</t>
  </si>
  <si>
    <t>35 and a half hours</t>
  </si>
  <si>
    <t>36 hours</t>
  </si>
  <si>
    <t>From:</t>
  </si>
  <si>
    <t xml:space="preserve">to </t>
  </si>
  <si>
    <t>=</t>
  </si>
  <si>
    <t>month/s</t>
  </si>
  <si>
    <t>Please Note</t>
  </si>
  <si>
    <t>If you have any further queries regarding annual leave please contact your line manager or HR representative</t>
  </si>
  <si>
    <t>Please print and retain a copy of your annual leave calculation, keep one copy for yourself and put another on your personal file.</t>
  </si>
  <si>
    <t>Working Part-time, or a Non-standard Week (e.g. shifts)</t>
  </si>
  <si>
    <t>Annual Leave (Hours)</t>
  </si>
  <si>
    <t>Bank Holiday Entitlement (Hours)</t>
  </si>
  <si>
    <t>Total Leave Entitlement (Hours)</t>
  </si>
  <si>
    <t>Home Page</t>
  </si>
  <si>
    <t>Hours worked per week</t>
  </si>
  <si>
    <t>Full Time annual leave entitlement - 27 (under 5 years, 29 (under 10 years) or 33 (over 10 years)</t>
  </si>
  <si>
    <t>Entitlement on Joining</t>
  </si>
  <si>
    <t>Your line manager is responsible for calculating and agreeing your entitlement to annual leave and Bank Holidays.</t>
  </si>
  <si>
    <t>Annual Leave Entitlement</t>
  </si>
  <si>
    <r>
      <t xml:space="preserve">Calculating for </t>
    </r>
    <r>
      <rPr>
        <b/>
        <sz val="16"/>
        <color rgb="FFFF0000"/>
        <rFont val="Calibri"/>
        <family val="2"/>
        <scheme val="minor"/>
      </rPr>
      <t>Full Year,</t>
    </r>
    <r>
      <rPr>
        <b/>
        <sz val="16"/>
        <rFont val="Calibri"/>
        <family val="2"/>
        <scheme val="minor"/>
      </rPr>
      <t xml:space="preserve"> </t>
    </r>
    <r>
      <rPr>
        <b/>
        <sz val="16"/>
        <color rgb="FFFF0000"/>
        <rFont val="Calibri"/>
        <family val="2"/>
        <scheme val="minor"/>
      </rPr>
      <t>Less than a Year</t>
    </r>
    <r>
      <rPr>
        <b/>
        <sz val="16"/>
        <rFont val="Calibri"/>
        <family val="2"/>
        <scheme val="minor"/>
      </rPr>
      <t xml:space="preserve"> or </t>
    </r>
    <r>
      <rPr>
        <b/>
        <sz val="16"/>
        <color rgb="FFFF0000"/>
        <rFont val="Calibri"/>
        <family val="2"/>
        <scheme val="minor"/>
      </rPr>
      <t xml:space="preserve">Part Time </t>
    </r>
  </si>
  <si>
    <t>Select Dates</t>
  </si>
  <si>
    <t>Select Service Length</t>
  </si>
  <si>
    <t>Insert Hours</t>
  </si>
  <si>
    <t>Select Bank Holidays</t>
  </si>
  <si>
    <t>Easter Monday (Monday)</t>
  </si>
  <si>
    <t>*If you work part time or you work a full time equivalent in a non-standard week (e.g. you work 37.5 hours in 4 days or do shifts) you need to calculate your annual leave in hours, not days.                                                                                                                                                 * Your total leave entitlement is Annual Leave + Bank Holidays and is calculated pro-rata.                                                                                                                                                                         * If a Bank Holiday falls on a day that you would normally work, you must deduct the number of normal working hours from your total leave entitlement. No deductions are made for bank holidays NOT falling on a day you would normally work.</t>
  </si>
  <si>
    <t>Good Friday (Friday)</t>
  </si>
  <si>
    <t>* If you start part way through the year or leave earlier than March, only insert the bank holidays during this period.</t>
  </si>
  <si>
    <r>
      <t xml:space="preserve">* Your entitlement in your first year is calculated on the number of complete calendar months you are due to work after the date of joining and before the end of the leave year.                                                                                                                                                                        </t>
    </r>
    <r>
      <rPr>
        <sz val="9"/>
        <rFont val="Calibri"/>
        <family val="2"/>
        <scheme val="minor"/>
      </rPr>
      <t xml:space="preserve">                                               </t>
    </r>
  </si>
  <si>
    <t>* If your employment begins in the first seven days of the month, you will receive the full annual leave entitlement in respect of that month; if it begins on or after the eighth day of the month will not receive leave entitlement for that month.</t>
  </si>
  <si>
    <r>
      <t xml:space="preserve">CALCULATE LEAVE FOR </t>
    </r>
    <r>
      <rPr>
        <b/>
        <sz val="12"/>
        <rFont val="Calibri"/>
        <family val="2"/>
        <scheme val="minor"/>
      </rPr>
      <t>FULL YEAR,</t>
    </r>
    <r>
      <rPr>
        <b/>
        <sz val="12"/>
        <color theme="0"/>
        <rFont val="Calibri"/>
        <family val="2"/>
        <scheme val="minor"/>
      </rPr>
      <t xml:space="preserve"> </t>
    </r>
    <r>
      <rPr>
        <b/>
        <sz val="12"/>
        <rFont val="Calibri"/>
        <family val="2"/>
        <scheme val="minor"/>
      </rPr>
      <t>LESS THAN A YEAR</t>
    </r>
    <r>
      <rPr>
        <b/>
        <sz val="12"/>
        <color theme="0"/>
        <rFont val="Calibri"/>
        <family val="2"/>
        <scheme val="minor"/>
      </rPr>
      <t xml:space="preserve"> OR </t>
    </r>
    <r>
      <rPr>
        <b/>
        <sz val="12"/>
        <rFont val="Calibri"/>
        <family val="2"/>
        <scheme val="minor"/>
      </rPr>
      <t>PART TIME</t>
    </r>
  </si>
  <si>
    <t>New Year's Day (Monday)</t>
  </si>
  <si>
    <t>Early May Bank Holiday (Monday)</t>
  </si>
  <si>
    <t>Summer Bank Holiday (Monday)</t>
  </si>
  <si>
    <t xml:space="preserve">Annual Leave Calculator (April 2022 - March 2023) </t>
  </si>
  <si>
    <t>(April 2022 - March 2023)</t>
  </si>
  <si>
    <t>No. Bank Holidays occuring during above period (See 'Bank Holiday 22/23' table below)</t>
  </si>
  <si>
    <t>Bank Holiday 22/23</t>
  </si>
  <si>
    <t xml:space="preserve"> Spring bank holiday (Thursday)</t>
  </si>
  <si>
    <t>Platinum Jubilee bank holiday (Friday)</t>
  </si>
  <si>
    <t>03 June 2022</t>
  </si>
  <si>
    <t>02 June 2022</t>
  </si>
  <si>
    <t>29 August 2022</t>
  </si>
  <si>
    <t>26 December 2022</t>
  </si>
  <si>
    <t>Boxing Day (Monday)</t>
  </si>
  <si>
    <t>Christmas Day (Tuesday)</t>
  </si>
  <si>
    <t>27 December 2022</t>
  </si>
  <si>
    <t>2 January 2023</t>
  </si>
  <si>
    <r>
      <t xml:space="preserve">The full time bank holiday entitlement for April 2022 - March 2023 is </t>
    </r>
    <r>
      <rPr>
        <b/>
        <sz val="10"/>
        <rFont val="Calibri"/>
        <family val="2"/>
        <scheme val="minor"/>
      </rPr>
      <t>10 days</t>
    </r>
    <r>
      <rPr>
        <sz val="10"/>
        <rFont val="Calibri"/>
        <family val="2"/>
        <scheme val="minor"/>
      </rPr>
      <t>.</t>
    </r>
  </si>
  <si>
    <t>Queens Funeral</t>
  </si>
  <si>
    <t>19 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</si>
</sst>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809]dd\ mmmm\ yyyy;@"/>
  </numFmts>
  <fonts count="31" x14ac:knownFonts="1">
    <font>
      <sz val="11"/>
      <color theme="1"/>
      <name val="Calibri"/>
      <family val="2"/>
      <scheme val="minor"/>
    </font>
    <font>
      <sz val="10"/>
      <name val="Arial"/>
      <family val="2"/>
    </font>
    <font>
      <b/>
      <sz val="10"/>
      <name val="Arial"/>
      <family val="2"/>
    </font>
    <font>
      <sz val="10"/>
      <name val="Arial"/>
      <family val="2"/>
    </font>
    <font>
      <sz val="8"/>
      <name val="Arial"/>
      <family val="2"/>
    </font>
    <font>
      <sz val="6"/>
      <name val="Arial"/>
      <family val="2"/>
    </font>
    <font>
      <u/>
      <sz val="10"/>
      <color indexed="12"/>
      <name val="Arial"/>
      <family val="2"/>
    </font>
    <font>
      <b/>
      <sz val="14"/>
      <color theme="0"/>
      <name val="Calibri"/>
      <family val="2"/>
      <scheme val="minor"/>
    </font>
    <font>
      <u/>
      <sz val="12"/>
      <color indexed="12"/>
      <name val="Calibri"/>
      <family val="2"/>
      <scheme val="minor"/>
    </font>
    <font>
      <sz val="12"/>
      <color theme="1"/>
      <name val="Calibri"/>
      <family val="2"/>
      <scheme val="minor"/>
    </font>
    <font>
      <sz val="12"/>
      <name val="Calibri"/>
      <family val="2"/>
      <scheme val="minor"/>
    </font>
    <font>
      <sz val="11"/>
      <name val="Calibri"/>
      <family val="2"/>
      <scheme val="minor"/>
    </font>
    <font>
      <sz val="9"/>
      <color theme="1"/>
      <name val="Calibri"/>
      <family val="2"/>
      <scheme val="minor"/>
    </font>
    <font>
      <sz val="9"/>
      <name val="Calibri"/>
      <family val="2"/>
      <scheme val="minor"/>
    </font>
    <font>
      <b/>
      <sz val="9"/>
      <color theme="1"/>
      <name val="Calibri"/>
      <family val="2"/>
      <scheme val="minor"/>
    </font>
    <font>
      <u/>
      <sz val="10"/>
      <color indexed="12"/>
      <name val="Arial"/>
      <family val="2"/>
    </font>
    <font>
      <b/>
      <sz val="12"/>
      <name val="Calibri"/>
      <family val="2"/>
      <scheme val="minor"/>
    </font>
    <font>
      <b/>
      <sz val="12"/>
      <color indexed="10"/>
      <name val="Calibri"/>
      <family val="2"/>
      <scheme val="minor"/>
    </font>
    <font>
      <b/>
      <sz val="12"/>
      <color indexed="43"/>
      <name val="Calibri"/>
      <family val="2"/>
      <scheme val="minor"/>
    </font>
    <font>
      <sz val="11"/>
      <color theme="3" tint="0.79998168889431442"/>
      <name val="Calibri"/>
      <family val="2"/>
      <scheme val="minor"/>
    </font>
    <font>
      <sz val="10"/>
      <name val="Calibri"/>
      <family val="2"/>
      <scheme val="minor"/>
    </font>
    <font>
      <sz val="10"/>
      <color theme="1"/>
      <name val="Calibri"/>
      <family val="2"/>
      <scheme val="minor"/>
    </font>
    <font>
      <b/>
      <sz val="12"/>
      <color indexed="9"/>
      <name val="Calibri"/>
      <family val="2"/>
      <scheme val="minor"/>
    </font>
    <font>
      <b/>
      <sz val="11"/>
      <color theme="1"/>
      <name val="Calibri"/>
      <family val="2"/>
      <scheme val="minor"/>
    </font>
    <font>
      <b/>
      <sz val="12"/>
      <color theme="0"/>
      <name val="Calibri"/>
      <family val="2"/>
      <scheme val="minor"/>
    </font>
    <font>
      <sz val="8"/>
      <color indexed="9"/>
      <name val="Calibri"/>
      <family val="2"/>
      <scheme val="minor"/>
    </font>
    <font>
      <sz val="7"/>
      <name val="Calibri"/>
      <family val="2"/>
      <scheme val="minor"/>
    </font>
    <font>
      <b/>
      <sz val="16"/>
      <name val="Calibri"/>
      <family val="2"/>
      <scheme val="minor"/>
    </font>
    <font>
      <b/>
      <sz val="16"/>
      <color rgb="FFFF0000"/>
      <name val="Calibri"/>
      <family val="2"/>
      <scheme val="minor"/>
    </font>
    <font>
      <sz val="8"/>
      <color theme="3" tint="-0.499984740745262"/>
      <name val="Calibri"/>
      <family val="2"/>
      <scheme val="minor"/>
    </font>
    <font>
      <b/>
      <sz val="10"/>
      <name val="Calibri"/>
      <family val="2"/>
      <scheme val="minor"/>
    </font>
  </fonts>
  <fills count="8">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indexed="12"/>
        <bgColor indexed="64"/>
      </patternFill>
    </fill>
    <fill>
      <patternFill patternType="solid">
        <fgColor rgb="FF00B050"/>
        <bgColor indexed="64"/>
      </patternFill>
    </fill>
  </fills>
  <borders count="22">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0" borderId="0"/>
    <xf numFmtId="0" fontId="6" fillId="0" borderId="0" applyNumberFormat="0" applyFill="0" applyBorder="0" applyAlignment="0" applyProtection="0">
      <alignment vertical="top"/>
      <protection locked="0"/>
    </xf>
    <xf numFmtId="0" fontId="3" fillId="0" borderId="0"/>
    <xf numFmtId="0" fontId="15" fillId="0" borderId="0" applyNumberFormat="0" applyFill="0" applyBorder="0" applyAlignment="0" applyProtection="0">
      <alignment vertical="top"/>
      <protection locked="0"/>
    </xf>
  </cellStyleXfs>
  <cellXfs count="163">
    <xf numFmtId="0" fontId="0" fillId="0" borderId="0" xfId="0"/>
    <xf numFmtId="0" fontId="0" fillId="0" borderId="0" xfId="0" applyFont="1" applyAlignment="1">
      <alignment horizontal="center" vertical="center" wrapText="1"/>
    </xf>
    <xf numFmtId="0" fontId="10" fillId="3" borderId="0" xfId="3" applyFont="1" applyFill="1" applyBorder="1" applyAlignment="1" applyProtection="1">
      <alignment horizontal="left"/>
    </xf>
    <xf numFmtId="0" fontId="0" fillId="0" borderId="0" xfId="0" applyProtection="1"/>
    <xf numFmtId="14" fontId="0" fillId="0" borderId="0" xfId="0" applyNumberFormat="1"/>
    <xf numFmtId="49" fontId="16" fillId="3" borderId="2" xfId="3" applyNumberFormat="1" applyFont="1" applyFill="1" applyBorder="1" applyAlignment="1" applyProtection="1">
      <alignment horizontal="center" wrapText="1"/>
    </xf>
    <xf numFmtId="49" fontId="16" fillId="3" borderId="2" xfId="3" applyNumberFormat="1" applyFont="1" applyFill="1" applyBorder="1" applyAlignment="1" applyProtection="1">
      <alignment horizontal="left" wrapText="1"/>
    </xf>
    <xf numFmtId="0" fontId="10" fillId="3" borderId="0" xfId="3" applyFont="1" applyFill="1" applyBorder="1" applyAlignment="1" applyProtection="1"/>
    <xf numFmtId="0" fontId="10" fillId="3" borderId="2" xfId="3" applyFont="1" applyFill="1" applyBorder="1" applyAlignment="1" applyProtection="1"/>
    <xf numFmtId="0" fontId="8" fillId="3" borderId="2" xfId="4" applyFont="1" applyFill="1" applyBorder="1" applyAlignment="1" applyProtection="1">
      <alignment horizontal="center"/>
    </xf>
    <xf numFmtId="0" fontId="10" fillId="3" borderId="8" xfId="3" applyFont="1" applyFill="1" applyBorder="1" applyAlignment="1" applyProtection="1"/>
    <xf numFmtId="0" fontId="18" fillId="3" borderId="7" xfId="3" applyNumberFormat="1" applyFont="1" applyFill="1" applyBorder="1" applyAlignment="1" applyProtection="1">
      <alignment horizontal="center" vertical="center" wrapText="1"/>
    </xf>
    <xf numFmtId="0" fontId="18" fillId="3" borderId="8" xfId="3" applyNumberFormat="1" applyFont="1" applyFill="1" applyBorder="1" applyAlignment="1" applyProtection="1">
      <alignment horizontal="center" vertical="center" wrapText="1"/>
    </xf>
    <xf numFmtId="49" fontId="17" fillId="3" borderId="8" xfId="3" applyNumberFormat="1" applyFont="1" applyFill="1" applyBorder="1" applyAlignment="1" applyProtection="1">
      <alignment horizontal="center" vertical="center" wrapText="1"/>
    </xf>
    <xf numFmtId="49" fontId="16" fillId="3" borderId="8" xfId="3" applyNumberFormat="1" applyFont="1" applyFill="1" applyBorder="1" applyAlignment="1" applyProtection="1">
      <alignment horizontal="center" vertical="center" wrapText="1"/>
    </xf>
    <xf numFmtId="0" fontId="16" fillId="3" borderId="8" xfId="3" applyNumberFormat="1" applyFont="1" applyFill="1" applyBorder="1" applyAlignment="1" applyProtection="1">
      <alignment horizontal="center" vertical="center" wrapText="1"/>
    </xf>
    <xf numFmtId="49" fontId="16" fillId="3" borderId="9" xfId="3" applyNumberFormat="1" applyFont="1" applyFill="1" applyBorder="1" applyAlignment="1" applyProtection="1">
      <alignment horizontal="center" vertical="center" wrapText="1"/>
    </xf>
    <xf numFmtId="0" fontId="18" fillId="3" borderId="0" xfId="3" applyNumberFormat="1" applyFont="1" applyFill="1" applyBorder="1" applyAlignment="1" applyProtection="1">
      <alignment horizontal="center" vertical="center" wrapText="1"/>
    </xf>
    <xf numFmtId="49" fontId="17" fillId="3" borderId="0" xfId="3" applyNumberFormat="1" applyFont="1" applyFill="1" applyBorder="1" applyAlignment="1" applyProtection="1">
      <alignment horizontal="center" vertical="center" wrapText="1"/>
    </xf>
    <xf numFmtId="49" fontId="16" fillId="3" borderId="1" xfId="3" applyNumberFormat="1" applyFont="1" applyFill="1" applyBorder="1" applyAlignment="1" applyProtection="1">
      <alignment horizontal="center" vertical="center" wrapText="1"/>
    </xf>
    <xf numFmtId="0" fontId="18" fillId="3" borderId="1" xfId="3" applyNumberFormat="1" applyFont="1" applyFill="1" applyBorder="1" applyAlignment="1" applyProtection="1">
      <alignment horizontal="center" vertical="center" wrapText="1"/>
    </xf>
    <xf numFmtId="49" fontId="16" fillId="3" borderId="2" xfId="3" applyNumberFormat="1" applyFont="1" applyFill="1" applyBorder="1" applyAlignment="1" applyProtection="1">
      <alignment horizontal="center" vertical="center" wrapText="1"/>
    </xf>
    <xf numFmtId="0" fontId="11" fillId="0" borderId="0" xfId="3" applyFont="1" applyProtection="1"/>
    <xf numFmtId="0" fontId="11" fillId="0" borderId="0" xfId="3" applyFont="1" applyFill="1" applyBorder="1" applyProtection="1"/>
    <xf numFmtId="0" fontId="16" fillId="3" borderId="3" xfId="3" applyNumberFormat="1" applyFont="1" applyFill="1" applyBorder="1" applyAlignment="1" applyProtection="1">
      <alignment horizontal="center" vertical="center" wrapText="1"/>
    </xf>
    <xf numFmtId="0" fontId="9" fillId="3" borderId="5" xfId="0" applyFont="1" applyFill="1" applyBorder="1" applyAlignment="1" applyProtection="1">
      <alignment horizontal="left" vertical="center" wrapText="1"/>
    </xf>
    <xf numFmtId="0" fontId="9" fillId="3" borderId="6" xfId="0" applyFont="1" applyFill="1" applyBorder="1" applyAlignment="1" applyProtection="1">
      <alignment horizontal="left" vertical="center" wrapText="1"/>
    </xf>
    <xf numFmtId="0" fontId="19" fillId="3" borderId="0" xfId="0" applyFont="1" applyFill="1" applyBorder="1" applyProtection="1"/>
    <xf numFmtId="0" fontId="0" fillId="3" borderId="0" xfId="0" applyFill="1" applyBorder="1" applyProtection="1"/>
    <xf numFmtId="0" fontId="0" fillId="3" borderId="0" xfId="0" applyFont="1" applyFill="1" applyBorder="1" applyProtection="1"/>
    <xf numFmtId="0" fontId="0" fillId="3" borderId="2" xfId="0" applyFill="1" applyBorder="1" applyProtection="1"/>
    <xf numFmtId="15" fontId="14" fillId="0" borderId="3" xfId="0" applyNumberFormat="1" applyFont="1" applyBorder="1" applyAlignment="1" applyProtection="1">
      <alignment horizontal="center" vertical="center"/>
      <protection locked="0"/>
    </xf>
    <xf numFmtId="0" fontId="0" fillId="0" borderId="0" xfId="0" applyFont="1" applyAlignment="1" applyProtection="1">
      <alignment horizontal="center" vertical="center" wrapText="1"/>
    </xf>
    <xf numFmtId="0" fontId="12" fillId="4" borderId="1" xfId="0" applyFont="1" applyFill="1" applyBorder="1" applyAlignment="1" applyProtection="1">
      <alignment horizontal="left" vertical="center"/>
    </xf>
    <xf numFmtId="0" fontId="12" fillId="4" borderId="0" xfId="0" applyFont="1" applyFill="1" applyBorder="1" applyAlignment="1" applyProtection="1">
      <alignment horizontal="left" vertical="center"/>
    </xf>
    <xf numFmtId="0" fontId="12" fillId="4" borderId="0" xfId="0" applyFont="1" applyFill="1" applyBorder="1" applyAlignment="1" applyProtection="1">
      <alignment horizontal="left" vertical="center" wrapText="1"/>
    </xf>
    <xf numFmtId="0" fontId="12" fillId="4" borderId="2" xfId="0" applyFont="1" applyFill="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13" fillId="4" borderId="0" xfId="1" applyFont="1" applyFill="1" applyBorder="1" applyAlignment="1" applyProtection="1">
      <alignment horizontal="left" vertical="center"/>
    </xf>
    <xf numFmtId="0" fontId="0" fillId="0" borderId="4" xfId="0" applyFont="1" applyBorder="1" applyAlignment="1" applyProtection="1">
      <alignment horizontal="center" vertical="center" wrapText="1"/>
    </xf>
    <xf numFmtId="0" fontId="7" fillId="0" borderId="0" xfId="1" applyFont="1" applyBorder="1" applyAlignment="1" applyProtection="1">
      <alignment horizontal="center" vertical="center" wrapText="1"/>
    </xf>
    <xf numFmtId="0" fontId="0" fillId="0" borderId="1" xfId="0" applyFont="1" applyBorder="1" applyAlignment="1" applyProtection="1">
      <alignment horizontal="left"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164" fontId="16" fillId="3" borderId="0" xfId="3" applyNumberFormat="1" applyFont="1" applyFill="1" applyBorder="1" applyAlignment="1" applyProtection="1">
      <alignment horizontal="center"/>
    </xf>
    <xf numFmtId="0" fontId="6" fillId="2" borderId="5" xfId="2" applyFill="1" applyBorder="1" applyAlignment="1" applyProtection="1">
      <alignment horizontal="left" vertical="center" wrapText="1"/>
    </xf>
    <xf numFmtId="0" fontId="6" fillId="2" borderId="6" xfId="2" applyFill="1" applyBorder="1" applyAlignment="1" applyProtection="1">
      <alignment horizontal="left" vertical="center" wrapText="1"/>
    </xf>
    <xf numFmtId="0" fontId="6" fillId="2" borderId="8" xfId="2" applyFill="1" applyBorder="1" applyAlignment="1" applyProtection="1">
      <alignment horizontal="left" vertical="center" wrapText="1"/>
    </xf>
    <xf numFmtId="0" fontId="6" fillId="2" borderId="9" xfId="2" applyFill="1" applyBorder="1" applyAlignment="1" applyProtection="1">
      <alignment horizontal="left" vertical="center" wrapText="1"/>
    </xf>
    <xf numFmtId="0" fontId="0" fillId="0" borderId="1" xfId="0" applyBorder="1" applyProtection="1"/>
    <xf numFmtId="0" fontId="0" fillId="0" borderId="0" xfId="0" applyBorder="1" applyProtection="1"/>
    <xf numFmtId="0" fontId="0" fillId="0" borderId="2" xfId="0" applyBorder="1" applyProtection="1"/>
    <xf numFmtId="49" fontId="2" fillId="0" borderId="2" xfId="3" applyNumberFormat="1" applyFont="1" applyFill="1" applyBorder="1" applyAlignment="1" applyProtection="1">
      <alignment horizontal="center" wrapText="1"/>
    </xf>
    <xf numFmtId="0" fontId="0" fillId="0" borderId="7" xfId="0" applyBorder="1" applyProtection="1"/>
    <xf numFmtId="0" fontId="0" fillId="0" borderId="8" xfId="0" applyBorder="1" applyProtection="1"/>
    <xf numFmtId="0" fontId="0" fillId="0" borderId="9" xfId="0" applyBorder="1" applyProtection="1"/>
    <xf numFmtId="0" fontId="25" fillId="3" borderId="0" xfId="3" applyFont="1" applyFill="1" applyBorder="1" applyAlignment="1" applyProtection="1">
      <alignment horizontal="center" wrapText="1"/>
    </xf>
    <xf numFmtId="0" fontId="21" fillId="0" borderId="8" xfId="0" applyFont="1" applyBorder="1" applyAlignment="1">
      <alignment horizontal="center" vertical="center" wrapText="1"/>
    </xf>
    <xf numFmtId="0" fontId="21" fillId="0" borderId="8" xfId="0" applyFont="1" applyBorder="1" applyAlignment="1">
      <alignment horizontal="center" vertical="center"/>
    </xf>
    <xf numFmtId="0" fontId="3" fillId="0" borderId="2" xfId="3" applyFont="1" applyFill="1" applyBorder="1" applyAlignment="1" applyProtection="1"/>
    <xf numFmtId="0" fontId="15" fillId="0" borderId="2" xfId="4" applyFill="1" applyBorder="1" applyAlignment="1" applyProtection="1">
      <alignment horizontal="center"/>
    </xf>
    <xf numFmtId="0" fontId="5" fillId="0" borderId="2" xfId="3" applyFont="1" applyFill="1" applyBorder="1" applyAlignment="1" applyProtection="1"/>
    <xf numFmtId="0" fontId="4" fillId="0" borderId="2" xfId="3" applyFont="1" applyFill="1" applyBorder="1" applyAlignment="1" applyProtection="1"/>
    <xf numFmtId="0" fontId="0" fillId="0" borderId="2" xfId="0" applyFont="1" applyBorder="1" applyAlignment="1" applyProtection="1">
      <alignment horizontal="center" vertical="center" wrapText="1"/>
    </xf>
    <xf numFmtId="0" fontId="13" fillId="4" borderId="0" xfId="1" applyFont="1" applyFill="1" applyBorder="1" applyAlignment="1" applyProtection="1">
      <alignment horizontal="left" vertical="center"/>
    </xf>
    <xf numFmtId="49" fontId="16" fillId="3" borderId="0" xfId="3" applyNumberFormat="1" applyFont="1" applyFill="1" applyBorder="1" applyAlignment="1" applyProtection="1">
      <alignment horizontal="center" vertical="center" wrapText="1"/>
    </xf>
    <xf numFmtId="49" fontId="17" fillId="3" borderId="4" xfId="3" applyNumberFormat="1" applyFont="1" applyFill="1" applyBorder="1" applyAlignment="1" applyProtection="1">
      <alignment horizontal="center" vertical="center" wrapText="1"/>
    </xf>
    <xf numFmtId="0" fontId="26" fillId="0" borderId="16" xfId="0" applyFont="1" applyBorder="1" applyAlignment="1">
      <alignment horizontal="center" vertical="center" wrapText="1"/>
    </xf>
    <xf numFmtId="0" fontId="0" fillId="3" borderId="1" xfId="0" applyFill="1" applyBorder="1" applyProtection="1"/>
    <xf numFmtId="0" fontId="0" fillId="3" borderId="7" xfId="0" applyFill="1" applyBorder="1" applyProtection="1"/>
    <xf numFmtId="0" fontId="0" fillId="3" borderId="8" xfId="0" applyFont="1" applyFill="1" applyBorder="1" applyProtection="1"/>
    <xf numFmtId="0" fontId="25" fillId="3" borderId="8" xfId="3" applyFont="1" applyFill="1" applyBorder="1" applyAlignment="1" applyProtection="1">
      <alignment horizontal="center" wrapText="1"/>
    </xf>
    <xf numFmtId="0" fontId="0" fillId="3" borderId="9" xfId="0" applyFill="1" applyBorder="1" applyProtection="1"/>
    <xf numFmtId="0" fontId="0" fillId="3" borderId="4" xfId="0" applyFill="1" applyBorder="1" applyAlignment="1" applyProtection="1"/>
    <xf numFmtId="0" fontId="0" fillId="3" borderId="5" xfId="0" applyFill="1" applyBorder="1" applyAlignment="1" applyProtection="1"/>
    <xf numFmtId="0" fontId="0" fillId="3" borderId="1" xfId="0" applyFill="1" applyBorder="1" applyAlignment="1" applyProtection="1"/>
    <xf numFmtId="0" fontId="29" fillId="3" borderId="0" xfId="0" applyFont="1" applyFill="1" applyBorder="1" applyAlignment="1" applyProtection="1">
      <alignment horizontal="center" vertical="center" textRotation="90" wrapText="1"/>
    </xf>
    <xf numFmtId="0" fontId="0" fillId="3" borderId="5" xfId="0" applyFill="1" applyBorder="1"/>
    <xf numFmtId="0" fontId="10" fillId="3" borderId="5" xfId="3" applyFont="1" applyFill="1" applyBorder="1" applyAlignment="1" applyProtection="1"/>
    <xf numFmtId="0" fontId="0" fillId="3" borderId="8" xfId="0" applyFill="1" applyBorder="1"/>
    <xf numFmtId="49" fontId="26" fillId="0" borderId="17" xfId="0" applyNumberFormat="1" applyFont="1" applyBorder="1" applyAlignment="1">
      <alignment horizontal="center" vertical="center" wrapText="1"/>
    </xf>
    <xf numFmtId="0" fontId="26" fillId="0" borderId="18" xfId="0" applyFont="1" applyBorder="1" applyAlignment="1">
      <alignment horizontal="center" vertical="center" wrapText="1"/>
    </xf>
    <xf numFmtId="165" fontId="26" fillId="0" borderId="17" xfId="0" applyNumberFormat="1" applyFont="1" applyBorder="1" applyAlignment="1">
      <alignment horizontal="center" vertical="center" wrapText="1"/>
    </xf>
    <xf numFmtId="0" fontId="26" fillId="0" borderId="19" xfId="0" applyFont="1" applyBorder="1" applyAlignment="1">
      <alignment horizontal="center" vertical="center" wrapText="1"/>
    </xf>
    <xf numFmtId="165" fontId="26" fillId="0" borderId="20" xfId="0" applyNumberFormat="1" applyFont="1" applyBorder="1" applyAlignment="1">
      <alignment horizontal="center" vertical="center" wrapText="1"/>
    </xf>
    <xf numFmtId="49" fontId="26" fillId="0" borderId="21" xfId="0" applyNumberFormat="1" applyFont="1" applyBorder="1" applyAlignment="1">
      <alignment horizontal="center" vertical="center" wrapText="1"/>
    </xf>
    <xf numFmtId="0" fontId="20" fillId="4" borderId="1" xfId="0" applyFont="1" applyFill="1" applyBorder="1" applyAlignment="1" applyProtection="1">
      <alignment horizontal="center" vertical="center" wrapText="1"/>
    </xf>
    <xf numFmtId="0" fontId="20" fillId="4" borderId="0" xfId="0" applyFont="1" applyFill="1" applyBorder="1" applyAlignment="1" applyProtection="1">
      <alignment horizontal="center" vertical="center" wrapText="1"/>
    </xf>
    <xf numFmtId="0" fontId="20" fillId="4" borderId="2" xfId="0"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wrapText="1"/>
    </xf>
    <xf numFmtId="0" fontId="20" fillId="4" borderId="8" xfId="0" applyFont="1" applyFill="1" applyBorder="1" applyAlignment="1" applyProtection="1">
      <alignment horizontal="center" vertical="center" wrapText="1"/>
    </xf>
    <xf numFmtId="0" fontId="20" fillId="4" borderId="9" xfId="0" applyFont="1" applyFill="1" applyBorder="1" applyAlignment="1" applyProtection="1">
      <alignment horizontal="center" vertical="center" wrapText="1"/>
    </xf>
    <xf numFmtId="0" fontId="22" fillId="6" borderId="10" xfId="0" applyFont="1" applyFill="1" applyBorder="1" applyAlignment="1" applyProtection="1">
      <alignment horizontal="center" vertical="center" wrapText="1"/>
    </xf>
    <xf numFmtId="0" fontId="22" fillId="6" borderId="11" xfId="0" applyFont="1" applyFill="1" applyBorder="1" applyAlignment="1" applyProtection="1">
      <alignment horizontal="center" vertical="center" wrapText="1"/>
    </xf>
    <xf numFmtId="0" fontId="22" fillId="6" borderId="12" xfId="0" applyFont="1" applyFill="1" applyBorder="1" applyAlignment="1" applyProtection="1">
      <alignment horizontal="center" vertical="center" wrapText="1"/>
    </xf>
    <xf numFmtId="0" fontId="20" fillId="4" borderId="4" xfId="0" applyFont="1" applyFill="1" applyBorder="1" applyAlignment="1" applyProtection="1">
      <alignment horizontal="center" vertical="center" wrapText="1"/>
    </xf>
    <xf numFmtId="0" fontId="20" fillId="4" borderId="5" xfId="0" applyFont="1" applyFill="1" applyBorder="1" applyAlignment="1" applyProtection="1">
      <alignment horizontal="center" vertical="center" wrapText="1"/>
    </xf>
    <xf numFmtId="0" fontId="20" fillId="4" borderId="6" xfId="0" applyFont="1" applyFill="1" applyBorder="1" applyAlignment="1" applyProtection="1">
      <alignment horizontal="center" vertical="center" wrapText="1"/>
    </xf>
    <xf numFmtId="0" fontId="27" fillId="0" borderId="0" xfId="1" applyFont="1" applyBorder="1" applyAlignment="1" applyProtection="1">
      <alignment horizontal="center" vertical="center" wrapText="1"/>
    </xf>
    <xf numFmtId="0" fontId="13" fillId="4" borderId="4" xfId="1" applyFont="1" applyFill="1" applyBorder="1" applyAlignment="1" applyProtection="1">
      <alignment horizontal="center" vertical="center" wrapText="1"/>
    </xf>
    <xf numFmtId="0" fontId="13" fillId="4" borderId="5" xfId="1" applyFont="1" applyFill="1" applyBorder="1" applyAlignment="1" applyProtection="1">
      <alignment horizontal="center" vertical="center" wrapText="1"/>
    </xf>
    <xf numFmtId="0" fontId="13" fillId="4" borderId="6" xfId="1" applyFont="1" applyFill="1" applyBorder="1" applyAlignment="1" applyProtection="1">
      <alignment horizontal="center" vertical="center" wrapText="1"/>
    </xf>
    <xf numFmtId="0" fontId="22" fillId="6" borderId="7" xfId="0" applyFont="1" applyFill="1" applyBorder="1" applyAlignment="1" applyProtection="1">
      <alignment horizontal="center" vertical="center" wrapText="1"/>
    </xf>
    <xf numFmtId="0" fontId="22" fillId="6" borderId="8" xfId="0" applyFont="1" applyFill="1" applyBorder="1" applyAlignment="1" applyProtection="1">
      <alignment horizontal="center" vertical="center" wrapText="1"/>
    </xf>
    <xf numFmtId="0" fontId="22" fillId="6" borderId="9" xfId="0" applyFont="1" applyFill="1" applyBorder="1" applyAlignment="1" applyProtection="1">
      <alignment horizontal="center" vertical="center" wrapText="1"/>
    </xf>
    <xf numFmtId="0" fontId="13" fillId="4" borderId="1" xfId="1" applyFont="1" applyFill="1" applyBorder="1" applyAlignment="1" applyProtection="1">
      <alignment horizontal="center" vertical="center" wrapText="1"/>
    </xf>
    <xf numFmtId="0" fontId="13" fillId="4" borderId="0" xfId="1" applyFont="1" applyFill="1" applyBorder="1" applyAlignment="1" applyProtection="1">
      <alignment horizontal="center" vertical="center" wrapText="1"/>
    </xf>
    <xf numFmtId="0" fontId="13" fillId="4" borderId="2" xfId="1" applyFont="1" applyFill="1" applyBorder="1" applyAlignment="1" applyProtection="1">
      <alignment horizontal="center" vertical="center" wrapText="1"/>
    </xf>
    <xf numFmtId="0" fontId="13" fillId="4" borderId="7" xfId="1" applyFont="1" applyFill="1" applyBorder="1" applyAlignment="1" applyProtection="1">
      <alignment horizontal="center" vertical="center" wrapText="1"/>
    </xf>
    <xf numFmtId="0" fontId="13" fillId="4" borderId="8" xfId="1" applyFont="1" applyFill="1" applyBorder="1" applyAlignment="1" applyProtection="1">
      <alignment horizontal="center" vertical="center" wrapText="1"/>
    </xf>
    <xf numFmtId="0" fontId="13" fillId="4" borderId="9" xfId="1" applyFont="1" applyFill="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0" borderId="15" xfId="0" applyBorder="1" applyAlignment="1" applyProtection="1">
      <alignment horizontal="center" vertical="center" wrapText="1"/>
    </xf>
    <xf numFmtId="0" fontId="24" fillId="2" borderId="4" xfId="2" applyFont="1" applyFill="1" applyBorder="1" applyAlignment="1" applyProtection="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13" fillId="4" borderId="0" xfId="1" applyFont="1" applyFill="1" applyBorder="1" applyAlignment="1" applyProtection="1">
      <alignment horizontal="left" vertical="center"/>
    </xf>
    <xf numFmtId="0" fontId="0" fillId="4" borderId="0" xfId="0" applyFill="1" applyBorder="1" applyAlignment="1" applyProtection="1">
      <alignment horizontal="left" vertical="center"/>
    </xf>
    <xf numFmtId="0" fontId="16" fillId="0" borderId="13" xfId="3" applyFont="1" applyFill="1" applyBorder="1" applyAlignment="1" applyProtection="1">
      <alignment horizontal="center" vertical="center" wrapText="1"/>
      <protection locked="0"/>
    </xf>
    <xf numFmtId="0" fontId="23" fillId="0" borderId="14" xfId="0" applyFont="1" applyFill="1" applyBorder="1" applyAlignment="1" applyProtection="1">
      <alignment horizontal="center" vertical="center" wrapText="1"/>
      <protection locked="0"/>
    </xf>
    <xf numFmtId="0" fontId="10" fillId="3" borderId="5" xfId="3" applyFont="1" applyFill="1" applyBorder="1" applyAlignment="1" applyProtection="1">
      <alignment horizontal="left" vertical="center" wrapText="1"/>
    </xf>
    <xf numFmtId="0" fontId="0" fillId="3" borderId="5" xfId="0" applyFill="1" applyBorder="1" applyAlignment="1" applyProtection="1">
      <alignment horizontal="left" vertical="center" wrapText="1"/>
    </xf>
    <xf numFmtId="0" fontId="0" fillId="0" borderId="5" xfId="0" applyBorder="1" applyAlignment="1">
      <alignment horizontal="left"/>
    </xf>
    <xf numFmtId="0" fontId="0" fillId="3" borderId="8" xfId="0" applyFill="1" applyBorder="1" applyAlignment="1" applyProtection="1">
      <alignment horizontal="left" vertical="center" wrapText="1"/>
    </xf>
    <xf numFmtId="0" fontId="0" fillId="0" borderId="8" xfId="0" applyBorder="1" applyAlignment="1">
      <alignment horizontal="left"/>
    </xf>
    <xf numFmtId="0" fontId="17" fillId="3" borderId="0" xfId="3" applyFont="1" applyFill="1" applyBorder="1" applyAlignment="1" applyProtection="1">
      <alignment horizontal="left" vertical="center" wrapText="1"/>
    </xf>
    <xf numFmtId="0" fontId="0" fillId="0" borderId="0" xfId="0" applyBorder="1" applyAlignment="1">
      <alignment horizontal="left" vertical="center" wrapText="1"/>
    </xf>
    <xf numFmtId="49" fontId="27" fillId="0" borderId="1" xfId="3" applyNumberFormat="1" applyFont="1" applyFill="1" applyBorder="1" applyAlignment="1" applyProtection="1">
      <alignment horizontal="center" wrapText="1"/>
    </xf>
    <xf numFmtId="49" fontId="27" fillId="0" borderId="0" xfId="3" applyNumberFormat="1" applyFont="1" applyFill="1" applyBorder="1" applyAlignment="1" applyProtection="1">
      <alignment horizontal="center" wrapText="1"/>
    </xf>
    <xf numFmtId="49" fontId="27" fillId="0" borderId="2" xfId="3" applyNumberFormat="1" applyFont="1" applyFill="1" applyBorder="1" applyAlignment="1" applyProtection="1">
      <alignment horizontal="center" wrapText="1"/>
    </xf>
    <xf numFmtId="0" fontId="29" fillId="3" borderId="13" xfId="0" applyFont="1" applyFill="1" applyBorder="1" applyAlignment="1" applyProtection="1">
      <alignment horizontal="center" vertical="center" textRotation="90" wrapText="1"/>
    </xf>
    <xf numFmtId="0" fontId="29" fillId="3" borderId="15" xfId="0" applyFont="1" applyFill="1" applyBorder="1" applyAlignment="1" applyProtection="1">
      <alignment horizontal="center" vertical="center" textRotation="90" wrapText="1"/>
    </xf>
    <xf numFmtId="0" fontId="29" fillId="3" borderId="14" xfId="0" applyFont="1" applyFill="1" applyBorder="1" applyAlignment="1" applyProtection="1">
      <alignment horizontal="center" vertical="center" textRotation="90" wrapText="1"/>
    </xf>
    <xf numFmtId="0" fontId="22" fillId="6" borderId="10" xfId="0" applyFont="1" applyFill="1" applyBorder="1" applyAlignment="1" applyProtection="1">
      <alignment horizontal="center" vertical="center" wrapText="1"/>
      <protection locked="0"/>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7" fillId="2" borderId="10" xfId="0" applyFont="1" applyFill="1" applyBorder="1" applyAlignment="1" applyProtection="1">
      <alignment horizontal="center" vertical="center" wrapText="1"/>
    </xf>
    <xf numFmtId="0" fontId="7" fillId="2" borderId="12" xfId="0" applyFont="1" applyFill="1" applyBorder="1" applyAlignment="1">
      <alignment horizontal="center" vertical="center" wrapText="1"/>
    </xf>
    <xf numFmtId="49" fontId="17" fillId="3" borderId="0" xfId="3" applyNumberFormat="1"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0" fillId="0" borderId="5" xfId="0" applyBorder="1" applyAlignment="1" applyProtection="1">
      <alignment horizontal="left" vertical="center" wrapText="1"/>
    </xf>
    <xf numFmtId="0" fontId="0" fillId="0" borderId="5" xfId="0" applyBorder="1" applyAlignment="1">
      <alignment horizontal="left" wrapText="1"/>
    </xf>
    <xf numFmtId="0" fontId="0" fillId="0" borderId="6" xfId="0" applyBorder="1" applyAlignment="1">
      <alignment horizontal="left" wrapText="1"/>
    </xf>
    <xf numFmtId="0" fontId="0" fillId="0" borderId="8" xfId="0" applyBorder="1" applyAlignment="1" applyProtection="1">
      <alignment horizontal="left" vertical="center" wrapText="1"/>
    </xf>
    <xf numFmtId="0" fontId="0" fillId="0" borderId="8" xfId="0" applyBorder="1" applyAlignment="1">
      <alignment horizontal="left" wrapText="1"/>
    </xf>
    <xf numFmtId="0" fontId="0" fillId="0" borderId="9" xfId="0" applyBorder="1" applyAlignment="1">
      <alignment horizontal="left" wrapText="1"/>
    </xf>
    <xf numFmtId="164" fontId="16" fillId="5" borderId="13" xfId="3" applyNumberFormat="1" applyFont="1" applyFill="1" applyBorder="1" applyAlignment="1" applyProtection="1">
      <alignment horizontal="center" vertical="center" wrapText="1"/>
      <protection hidden="1"/>
    </xf>
    <xf numFmtId="0" fontId="0" fillId="0" borderId="14" xfId="0" applyBorder="1" applyAlignment="1" applyProtection="1">
      <alignment horizontal="center" vertical="center" wrapText="1"/>
      <protection hidden="1"/>
    </xf>
    <xf numFmtId="164" fontId="16" fillId="7" borderId="13" xfId="3" applyNumberFormat="1" applyFont="1" applyFill="1" applyBorder="1" applyAlignment="1" applyProtection="1">
      <alignment horizontal="center" vertical="center" wrapText="1"/>
      <protection hidden="1"/>
    </xf>
    <xf numFmtId="0" fontId="0" fillId="7" borderId="14" xfId="0" applyFill="1" applyBorder="1" applyAlignment="1" applyProtection="1">
      <alignment horizontal="center" vertical="center" wrapText="1"/>
      <protection hidden="1"/>
    </xf>
    <xf numFmtId="0" fontId="10" fillId="3" borderId="1" xfId="3" applyFont="1" applyFill="1" applyBorder="1" applyAlignment="1" applyProtection="1">
      <alignment horizontal="left" vertical="center" wrapText="1"/>
    </xf>
    <xf numFmtId="0" fontId="0" fillId="0" borderId="1" xfId="0" applyBorder="1" applyAlignment="1">
      <alignment horizontal="left" vertical="center" wrapText="1"/>
    </xf>
    <xf numFmtId="0" fontId="13" fillId="3" borderId="0" xfId="3" applyFont="1" applyFill="1" applyBorder="1" applyAlignment="1" applyProtection="1">
      <alignment horizontal="center" vertical="center" wrapText="1"/>
    </xf>
    <xf numFmtId="0" fontId="13" fillId="3" borderId="4" xfId="3" applyFont="1" applyFill="1" applyBorder="1" applyAlignment="1" applyProtection="1">
      <alignment horizontal="center" vertical="center" wrapText="1"/>
    </xf>
    <xf numFmtId="0" fontId="13" fillId="3" borderId="6" xfId="3" applyFont="1" applyFill="1" applyBorder="1" applyAlignment="1" applyProtection="1">
      <alignment horizontal="center" vertical="center" wrapText="1"/>
    </xf>
  </cellXfs>
  <cellStyles count="5">
    <cellStyle name="Hyperlink" xfId="2" builtinId="8"/>
    <cellStyle name="Hyperlink 2" xfId="4"/>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gif"/><Relationship Id="rId1" Type="http://schemas.openxmlformats.org/officeDocument/2006/relationships/hyperlink" Target="#Calculator!A1"/><Relationship Id="rId4" Type="http://schemas.openxmlformats.org/officeDocument/2006/relationships/image" Target="http://elftintranet/preview/344c698f-c62c-4a4f-9662-32b3828c920f/w548/h246/bc-%23000000b/-/preview_EastLondonNHSFoundationTrustRGBBLUE_0.jp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xdr:from>
      <xdr:col>3</xdr:col>
      <xdr:colOff>381000</xdr:colOff>
      <xdr:row>18</xdr:row>
      <xdr:rowOff>123265</xdr:rowOff>
    </xdr:from>
    <xdr:to>
      <xdr:col>3</xdr:col>
      <xdr:colOff>481853</xdr:colOff>
      <xdr:row>22</xdr:row>
      <xdr:rowOff>134470</xdr:rowOff>
    </xdr:to>
    <xdr:sp macro="" textlink="">
      <xdr:nvSpPr>
        <xdr:cNvPr id="7" name="Right Brace 6">
          <a:extLst>
            <a:ext uri="{FF2B5EF4-FFF2-40B4-BE49-F238E27FC236}">
              <a16:creationId xmlns:a16="http://schemas.microsoft.com/office/drawing/2014/main" id="{00000000-0008-0000-0000-000007000000}"/>
            </a:ext>
          </a:extLst>
        </xdr:cNvPr>
        <xdr:cNvSpPr/>
      </xdr:nvSpPr>
      <xdr:spPr>
        <a:xfrm>
          <a:off x="2196353" y="3933265"/>
          <a:ext cx="100853" cy="90767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xdr:col>
      <xdr:colOff>403412</xdr:colOff>
      <xdr:row>23</xdr:row>
      <xdr:rowOff>67236</xdr:rowOff>
    </xdr:from>
    <xdr:to>
      <xdr:col>3</xdr:col>
      <xdr:colOff>459441</xdr:colOff>
      <xdr:row>26</xdr:row>
      <xdr:rowOff>112059</xdr:rowOff>
    </xdr:to>
    <xdr:sp macro="" textlink="">
      <xdr:nvSpPr>
        <xdr:cNvPr id="8" name="Right Brace 7">
          <a:extLst>
            <a:ext uri="{FF2B5EF4-FFF2-40B4-BE49-F238E27FC236}">
              <a16:creationId xmlns:a16="http://schemas.microsoft.com/office/drawing/2014/main" id="{00000000-0008-0000-0000-000008000000}"/>
            </a:ext>
          </a:extLst>
        </xdr:cNvPr>
        <xdr:cNvSpPr/>
      </xdr:nvSpPr>
      <xdr:spPr>
        <a:xfrm>
          <a:off x="2218765" y="4997824"/>
          <a:ext cx="56029" cy="71717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editAs="oneCell">
    <xdr:from>
      <xdr:col>6</xdr:col>
      <xdr:colOff>317500</xdr:colOff>
      <xdr:row>2</xdr:row>
      <xdr:rowOff>222250</xdr:rowOff>
    </xdr:from>
    <xdr:to>
      <xdr:col>9</xdr:col>
      <xdr:colOff>269875</xdr:colOff>
      <xdr:row>4</xdr:row>
      <xdr:rowOff>226768</xdr:rowOff>
    </xdr:to>
    <xdr:pic>
      <xdr:nvPicPr>
        <xdr:cNvPr id="11" name="Picture 10">
          <a:hlinkClick xmlns:r="http://schemas.openxmlformats.org/officeDocument/2006/relationships" r:id="rId1"/>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37000" y="679450"/>
          <a:ext cx="1971675" cy="461718"/>
        </a:xfrm>
        <a:prstGeom prst="rect">
          <a:avLst/>
        </a:prstGeom>
      </xdr:spPr>
    </xdr:pic>
    <xdr:clientData/>
  </xdr:twoCellAnchor>
  <xdr:twoCellAnchor>
    <xdr:from>
      <xdr:col>8</xdr:col>
      <xdr:colOff>485775</xdr:colOff>
      <xdr:row>0</xdr:row>
      <xdr:rowOff>38100</xdr:rowOff>
    </xdr:from>
    <xdr:to>
      <xdr:col>10</xdr:col>
      <xdr:colOff>212725</xdr:colOff>
      <xdr:row>2</xdr:row>
      <xdr:rowOff>107950</xdr:rowOff>
    </xdr:to>
    <xdr:pic>
      <xdr:nvPicPr>
        <xdr:cNvPr id="9" name="Picture 8" descr="http://elftintranet/preview/344c698f-c62c-4a4f-9662-32b3828c920f/w548/h246/bc-%23000000b/-/preview_EastLondonNHSFoundationTrustRGBBLUE_0.jpg">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l="47482" t="15784" r="7689" b="31625"/>
        <a:stretch>
          <a:fillRect/>
        </a:stretch>
      </xdr:blipFill>
      <xdr:spPr bwMode="auto">
        <a:xfrm>
          <a:off x="5191125" y="38100"/>
          <a:ext cx="1003300" cy="52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57151</xdr:colOff>
      <xdr:row>30</xdr:row>
      <xdr:rowOff>47626</xdr:rowOff>
    </xdr:from>
    <xdr:to>
      <xdr:col>12</xdr:col>
      <xdr:colOff>19051</xdr:colOff>
      <xdr:row>34</xdr:row>
      <xdr:rowOff>158751</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62526" y="6524626"/>
          <a:ext cx="990600" cy="952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L33"/>
  <sheetViews>
    <sheetView showGridLines="0" zoomScaleNormal="100" workbookViewId="0">
      <selection activeCell="G23" sqref="G23"/>
    </sheetView>
  </sheetViews>
  <sheetFormatPr defaultColWidth="9.1796875" defaultRowHeight="14.5" x14ac:dyDescent="0.35"/>
  <cols>
    <col min="1" max="1" width="3.54296875" style="1" customWidth="1"/>
    <col min="2" max="10" width="9.54296875" style="1" customWidth="1"/>
    <col min="11" max="11" width="3.54296875" style="1" customWidth="1"/>
    <col min="12" max="16384" width="9.1796875" style="1"/>
  </cols>
  <sheetData>
    <row r="1" spans="1:12" ht="18" customHeight="1" x14ac:dyDescent="0.35">
      <c r="A1" s="43"/>
      <c r="B1" s="37"/>
      <c r="C1" s="37"/>
      <c r="D1" s="37"/>
      <c r="E1" s="37"/>
      <c r="F1" s="37"/>
      <c r="G1" s="37"/>
      <c r="H1" s="37"/>
      <c r="I1" s="37"/>
      <c r="J1" s="37"/>
      <c r="K1" s="38"/>
      <c r="L1" s="32"/>
    </row>
    <row r="2" spans="1:12" ht="18" customHeight="1" x14ac:dyDescent="0.35">
      <c r="A2" s="39"/>
      <c r="B2" s="103" t="s">
        <v>38</v>
      </c>
      <c r="C2" s="103"/>
      <c r="D2" s="103"/>
      <c r="E2" s="103"/>
      <c r="F2" s="103"/>
      <c r="G2" s="103"/>
      <c r="H2" s="103"/>
      <c r="I2" s="103"/>
      <c r="J2" s="103"/>
      <c r="K2" s="41"/>
      <c r="L2" s="32"/>
    </row>
    <row r="3" spans="1:12" ht="18" customHeight="1" thickBot="1" x14ac:dyDescent="0.4">
      <c r="A3" s="39"/>
      <c r="B3" s="44"/>
      <c r="C3" s="44"/>
      <c r="D3" s="44"/>
      <c r="E3" s="44"/>
      <c r="F3" s="44"/>
      <c r="G3" s="44"/>
      <c r="H3" s="44"/>
      <c r="I3" s="44"/>
      <c r="J3" s="44"/>
      <c r="K3" s="41"/>
      <c r="L3" s="32"/>
    </row>
    <row r="4" spans="1:12" ht="18" customHeight="1" x14ac:dyDescent="0.35">
      <c r="A4" s="116"/>
      <c r="B4" s="118" t="s">
        <v>34</v>
      </c>
      <c r="C4" s="119"/>
      <c r="D4" s="119"/>
      <c r="E4" s="119"/>
      <c r="F4" s="120"/>
      <c r="G4" s="50"/>
      <c r="H4" s="50"/>
      <c r="I4" s="50"/>
      <c r="J4" s="51"/>
      <c r="K4" s="116"/>
      <c r="L4" s="32"/>
    </row>
    <row r="5" spans="1:12" ht="18" customHeight="1" thickBot="1" x14ac:dyDescent="0.4">
      <c r="A5" s="117"/>
      <c r="B5" s="121"/>
      <c r="C5" s="122"/>
      <c r="D5" s="122"/>
      <c r="E5" s="122"/>
      <c r="F5" s="123"/>
      <c r="G5" s="52"/>
      <c r="H5" s="52"/>
      <c r="I5" s="52"/>
      <c r="J5" s="53"/>
      <c r="K5" s="117"/>
      <c r="L5" s="32"/>
    </row>
    <row r="6" spans="1:12" ht="18" customHeight="1" thickBot="1" x14ac:dyDescent="0.4">
      <c r="A6" s="39"/>
      <c r="B6" s="40"/>
      <c r="C6" s="40"/>
      <c r="D6" s="40"/>
      <c r="E6" s="40"/>
      <c r="F6" s="40"/>
      <c r="G6" s="40"/>
      <c r="H6" s="40"/>
      <c r="I6" s="40"/>
      <c r="J6" s="40"/>
      <c r="K6" s="41"/>
      <c r="L6" s="32"/>
    </row>
    <row r="7" spans="1:12" ht="18" customHeight="1" thickBot="1" x14ac:dyDescent="0.4">
      <c r="A7" s="45"/>
      <c r="B7" s="97" t="s">
        <v>10</v>
      </c>
      <c r="C7" s="98"/>
      <c r="D7" s="98"/>
      <c r="E7" s="98"/>
      <c r="F7" s="98"/>
      <c r="G7" s="98"/>
      <c r="H7" s="98"/>
      <c r="I7" s="98"/>
      <c r="J7" s="99"/>
      <c r="K7" s="41"/>
      <c r="L7" s="32"/>
    </row>
    <row r="8" spans="1:12" ht="18" customHeight="1" x14ac:dyDescent="0.35">
      <c r="A8" s="45"/>
      <c r="B8" s="104" t="s">
        <v>0</v>
      </c>
      <c r="C8" s="105"/>
      <c r="D8" s="105"/>
      <c r="E8" s="105"/>
      <c r="F8" s="105"/>
      <c r="G8" s="105"/>
      <c r="H8" s="105"/>
      <c r="I8" s="105"/>
      <c r="J8" s="106"/>
      <c r="K8" s="41"/>
      <c r="L8" s="32"/>
    </row>
    <row r="9" spans="1:12" ht="22.5" customHeight="1" thickBot="1" x14ac:dyDescent="0.4">
      <c r="A9" s="45"/>
      <c r="B9" s="113" t="s">
        <v>21</v>
      </c>
      <c r="C9" s="114"/>
      <c r="D9" s="114"/>
      <c r="E9" s="114"/>
      <c r="F9" s="114"/>
      <c r="G9" s="114"/>
      <c r="H9" s="114"/>
      <c r="I9" s="114"/>
      <c r="J9" s="115"/>
      <c r="K9" s="68"/>
      <c r="L9" s="32"/>
    </row>
    <row r="10" spans="1:12" ht="18" customHeight="1" thickBot="1" x14ac:dyDescent="0.4">
      <c r="A10" s="45"/>
      <c r="B10" s="97" t="s">
        <v>20</v>
      </c>
      <c r="C10" s="98"/>
      <c r="D10" s="98"/>
      <c r="E10" s="98"/>
      <c r="F10" s="98"/>
      <c r="G10" s="98"/>
      <c r="H10" s="98"/>
      <c r="I10" s="98"/>
      <c r="J10" s="99"/>
      <c r="K10" s="68"/>
      <c r="L10" s="32"/>
    </row>
    <row r="11" spans="1:12" ht="30.75" customHeight="1" x14ac:dyDescent="0.35">
      <c r="A11" s="45"/>
      <c r="B11" s="104" t="s">
        <v>32</v>
      </c>
      <c r="C11" s="105"/>
      <c r="D11" s="105"/>
      <c r="E11" s="105"/>
      <c r="F11" s="105"/>
      <c r="G11" s="105"/>
      <c r="H11" s="105"/>
      <c r="I11" s="105"/>
      <c r="J11" s="106"/>
      <c r="K11" s="68"/>
      <c r="L11" s="32"/>
    </row>
    <row r="12" spans="1:12" ht="30.75" customHeight="1" x14ac:dyDescent="0.35">
      <c r="A12" s="45"/>
      <c r="B12" s="110" t="s">
        <v>33</v>
      </c>
      <c r="C12" s="111"/>
      <c r="D12" s="111"/>
      <c r="E12" s="111"/>
      <c r="F12" s="111"/>
      <c r="G12" s="111"/>
      <c r="H12" s="111"/>
      <c r="I12" s="111"/>
      <c r="J12" s="112"/>
      <c r="K12" s="68"/>
      <c r="L12" s="32"/>
    </row>
    <row r="13" spans="1:12" ht="30.75" customHeight="1" x14ac:dyDescent="0.35">
      <c r="A13" s="45"/>
      <c r="B13" s="110" t="s">
        <v>31</v>
      </c>
      <c r="C13" s="111"/>
      <c r="D13" s="111"/>
      <c r="E13" s="111"/>
      <c r="F13" s="111"/>
      <c r="G13" s="111"/>
      <c r="H13" s="111"/>
      <c r="I13" s="111"/>
      <c r="J13" s="112"/>
      <c r="K13" s="68"/>
      <c r="L13" s="32"/>
    </row>
    <row r="14" spans="1:12" ht="18" customHeight="1" thickBot="1" x14ac:dyDescent="0.4">
      <c r="A14" s="39"/>
      <c r="B14" s="107" t="s">
        <v>13</v>
      </c>
      <c r="C14" s="108"/>
      <c r="D14" s="108"/>
      <c r="E14" s="108"/>
      <c r="F14" s="108"/>
      <c r="G14" s="108"/>
      <c r="H14" s="108"/>
      <c r="I14" s="108"/>
      <c r="J14" s="109"/>
      <c r="K14" s="41"/>
      <c r="L14" s="32"/>
    </row>
    <row r="15" spans="1:12" ht="27" customHeight="1" x14ac:dyDescent="0.35">
      <c r="A15" s="39"/>
      <c r="B15" s="104" t="s">
        <v>29</v>
      </c>
      <c r="C15" s="105"/>
      <c r="D15" s="105"/>
      <c r="E15" s="105"/>
      <c r="F15" s="105"/>
      <c r="G15" s="105"/>
      <c r="H15" s="105"/>
      <c r="I15" s="105"/>
      <c r="J15" s="106"/>
      <c r="K15" s="41"/>
      <c r="L15" s="32"/>
    </row>
    <row r="16" spans="1:12" ht="27" customHeight="1" x14ac:dyDescent="0.35">
      <c r="A16" s="39"/>
      <c r="B16" s="110"/>
      <c r="C16" s="111"/>
      <c r="D16" s="111"/>
      <c r="E16" s="111"/>
      <c r="F16" s="111"/>
      <c r="G16" s="111"/>
      <c r="H16" s="111"/>
      <c r="I16" s="111"/>
      <c r="J16" s="112"/>
      <c r="K16" s="41"/>
      <c r="L16" s="32"/>
    </row>
    <row r="17" spans="1:12" ht="27" customHeight="1" thickBot="1" x14ac:dyDescent="0.4">
      <c r="A17" s="39"/>
      <c r="B17" s="113"/>
      <c r="C17" s="114"/>
      <c r="D17" s="114"/>
      <c r="E17" s="114"/>
      <c r="F17" s="114"/>
      <c r="G17" s="114"/>
      <c r="H17" s="114"/>
      <c r="I17" s="114"/>
      <c r="J17" s="115"/>
      <c r="K17" s="41"/>
      <c r="L17" s="32"/>
    </row>
    <row r="18" spans="1:12" ht="13.5" customHeight="1" x14ac:dyDescent="0.35">
      <c r="A18" s="45"/>
      <c r="B18" s="104" t="s">
        <v>1</v>
      </c>
      <c r="C18" s="105"/>
      <c r="D18" s="105"/>
      <c r="E18" s="105"/>
      <c r="F18" s="105"/>
      <c r="G18" s="105"/>
      <c r="H18" s="105"/>
      <c r="I18" s="105"/>
      <c r="J18" s="106"/>
      <c r="K18" s="41"/>
      <c r="L18" s="32"/>
    </row>
    <row r="19" spans="1:12" ht="13.5" customHeight="1" x14ac:dyDescent="0.35">
      <c r="A19" s="45"/>
      <c r="B19" s="33"/>
      <c r="C19" s="42" t="s">
        <v>2</v>
      </c>
      <c r="D19" s="42">
        <v>35.1</v>
      </c>
      <c r="E19" s="42"/>
      <c r="F19" s="42"/>
      <c r="G19" s="34"/>
      <c r="H19" s="35"/>
      <c r="I19" s="35"/>
      <c r="J19" s="36"/>
      <c r="K19" s="41"/>
      <c r="L19" s="32"/>
    </row>
    <row r="20" spans="1:12" ht="13.5" customHeight="1" x14ac:dyDescent="0.35">
      <c r="A20" s="45"/>
      <c r="B20" s="33"/>
      <c r="C20" s="42"/>
      <c r="D20" s="42">
        <v>35.200000000000003</v>
      </c>
      <c r="E20" s="42"/>
      <c r="F20" s="42"/>
      <c r="G20" s="34"/>
      <c r="H20" s="35"/>
      <c r="I20" s="35"/>
      <c r="J20" s="36"/>
      <c r="K20" s="41"/>
      <c r="L20" s="32"/>
    </row>
    <row r="21" spans="1:12" ht="13.5" customHeight="1" x14ac:dyDescent="0.35">
      <c r="A21" s="45"/>
      <c r="B21" s="33"/>
      <c r="C21" s="42"/>
      <c r="D21" s="42">
        <v>35.299999999999997</v>
      </c>
      <c r="E21" s="69" t="s">
        <v>3</v>
      </c>
      <c r="F21" s="42" t="s">
        <v>4</v>
      </c>
      <c r="G21" s="34"/>
      <c r="H21" s="35"/>
      <c r="I21" s="35"/>
      <c r="J21" s="36"/>
      <c r="K21" s="41"/>
      <c r="L21" s="32"/>
    </row>
    <row r="22" spans="1:12" ht="13.5" customHeight="1" x14ac:dyDescent="0.35">
      <c r="A22" s="45"/>
      <c r="B22" s="33"/>
      <c r="C22" s="42"/>
      <c r="D22" s="42">
        <v>35.4</v>
      </c>
      <c r="E22" s="42"/>
      <c r="F22" s="42"/>
      <c r="G22" s="34"/>
      <c r="H22" s="35"/>
      <c r="I22" s="35"/>
      <c r="J22" s="36"/>
      <c r="K22" s="41"/>
      <c r="L22" s="32"/>
    </row>
    <row r="23" spans="1:12" ht="13.5" customHeight="1" x14ac:dyDescent="0.35">
      <c r="A23" s="45"/>
      <c r="B23" s="33"/>
      <c r="C23" s="42"/>
      <c r="D23" s="42">
        <v>35.5</v>
      </c>
      <c r="E23" s="42"/>
      <c r="F23" s="42"/>
      <c r="G23" s="34"/>
      <c r="H23" s="35"/>
      <c r="I23" s="35"/>
      <c r="J23" s="36"/>
      <c r="K23" s="41"/>
      <c r="L23" s="32"/>
    </row>
    <row r="24" spans="1:12" ht="13.5" customHeight="1" x14ac:dyDescent="0.35">
      <c r="A24" s="45"/>
      <c r="B24" s="33"/>
      <c r="C24" s="42"/>
      <c r="D24" s="42">
        <v>35.6</v>
      </c>
      <c r="E24" s="42"/>
      <c r="F24" s="42"/>
      <c r="G24" s="34"/>
      <c r="H24" s="35"/>
      <c r="I24" s="35"/>
      <c r="J24" s="36"/>
      <c r="K24" s="41"/>
      <c r="L24" s="32"/>
    </row>
    <row r="25" spans="1:12" ht="13.5" customHeight="1" x14ac:dyDescent="0.35">
      <c r="A25" s="45"/>
      <c r="B25" s="33"/>
      <c r="C25" s="42"/>
      <c r="D25" s="42">
        <v>35.700000000000003</v>
      </c>
      <c r="E25" s="124" t="s">
        <v>3</v>
      </c>
      <c r="F25" s="124" t="s">
        <v>5</v>
      </c>
      <c r="G25" s="34"/>
      <c r="H25" s="35"/>
      <c r="I25" s="35"/>
      <c r="J25" s="36"/>
      <c r="K25" s="41"/>
      <c r="L25" s="32"/>
    </row>
    <row r="26" spans="1:12" ht="13.5" customHeight="1" x14ac:dyDescent="0.35">
      <c r="A26" s="45"/>
      <c r="B26" s="33"/>
      <c r="C26" s="42"/>
      <c r="D26" s="42">
        <v>35.799999999999997</v>
      </c>
      <c r="E26" s="125"/>
      <c r="F26" s="125"/>
      <c r="G26" s="34"/>
      <c r="H26" s="35"/>
      <c r="I26" s="35"/>
      <c r="J26" s="36"/>
      <c r="K26" s="41"/>
      <c r="L26" s="32"/>
    </row>
    <row r="27" spans="1:12" ht="13.5" customHeight="1" thickBot="1" x14ac:dyDescent="0.4">
      <c r="A27" s="45"/>
      <c r="B27" s="33"/>
      <c r="C27" s="42"/>
      <c r="D27" s="42">
        <v>35.9</v>
      </c>
      <c r="E27" s="42"/>
      <c r="F27" s="42"/>
      <c r="G27" s="34"/>
      <c r="H27" s="35"/>
      <c r="I27" s="35"/>
      <c r="J27" s="36"/>
      <c r="K27" s="41"/>
      <c r="L27" s="32"/>
    </row>
    <row r="28" spans="1:12" ht="13.5" customHeight="1" x14ac:dyDescent="0.35">
      <c r="A28" s="45"/>
      <c r="B28" s="100" t="s">
        <v>11</v>
      </c>
      <c r="C28" s="101"/>
      <c r="D28" s="101"/>
      <c r="E28" s="101"/>
      <c r="F28" s="101"/>
      <c r="G28" s="101"/>
      <c r="H28" s="101"/>
      <c r="I28" s="101"/>
      <c r="J28" s="102"/>
      <c r="K28" s="41"/>
      <c r="L28" s="32"/>
    </row>
    <row r="29" spans="1:12" ht="13.5" customHeight="1" x14ac:dyDescent="0.35">
      <c r="A29" s="45"/>
      <c r="B29" s="91" t="s">
        <v>12</v>
      </c>
      <c r="C29" s="92"/>
      <c r="D29" s="92"/>
      <c r="E29" s="92"/>
      <c r="F29" s="92"/>
      <c r="G29" s="92"/>
      <c r="H29" s="92"/>
      <c r="I29" s="92"/>
      <c r="J29" s="93"/>
      <c r="K29" s="41"/>
      <c r="L29" s="32"/>
    </row>
    <row r="30" spans="1:12" ht="13.5" customHeight="1" thickBot="1" x14ac:dyDescent="0.4">
      <c r="A30" s="45"/>
      <c r="B30" s="94" t="s">
        <v>52</v>
      </c>
      <c r="C30" s="95"/>
      <c r="D30" s="95"/>
      <c r="E30" s="95"/>
      <c r="F30" s="95"/>
      <c r="G30" s="95"/>
      <c r="H30" s="95"/>
      <c r="I30" s="95"/>
      <c r="J30" s="96"/>
      <c r="K30" s="41"/>
      <c r="L30" s="32"/>
    </row>
    <row r="31" spans="1:12" ht="24.75" customHeight="1" thickBot="1" x14ac:dyDescent="0.4">
      <c r="A31" s="46"/>
      <c r="B31" s="47"/>
      <c r="C31" s="47"/>
      <c r="D31" s="47"/>
      <c r="E31" s="47"/>
      <c r="F31" s="47"/>
      <c r="G31" s="47"/>
      <c r="H31" s="62"/>
      <c r="I31" s="63"/>
      <c r="J31" s="62"/>
      <c r="K31" s="48"/>
      <c r="L31" s="32"/>
    </row>
    <row r="32" spans="1:12" ht="18" customHeight="1" x14ac:dyDescent="0.35">
      <c r="L32" s="32"/>
    </row>
    <row r="33" ht="18" customHeight="1" x14ac:dyDescent="0.35"/>
  </sheetData>
  <sheetProtection algorithmName="SHA-512" hashValue="kR6yQytVuLSG4/t7KqptKyYapoXoN1bkWeqnYV4vx7H0B6uMdb09V70SbBHsye26CnJY7Dr5GENioLvjK+pw4Q==" saltValue="QfuNa686MJOg3b5yQ7Th2Q==" spinCount="100000" sheet="1" objects="1" scenarios="1"/>
  <mergeCells count="19">
    <mergeCell ref="A4:A5"/>
    <mergeCell ref="K4:K5"/>
    <mergeCell ref="B7:J7"/>
    <mergeCell ref="B4:F5"/>
    <mergeCell ref="E25:E26"/>
    <mergeCell ref="F25:F26"/>
    <mergeCell ref="B11:J11"/>
    <mergeCell ref="B13:J13"/>
    <mergeCell ref="B12:J12"/>
    <mergeCell ref="B29:J29"/>
    <mergeCell ref="B30:J30"/>
    <mergeCell ref="B10:J10"/>
    <mergeCell ref="B28:J28"/>
    <mergeCell ref="B2:J2"/>
    <mergeCell ref="B18:J18"/>
    <mergeCell ref="B8:J8"/>
    <mergeCell ref="B14:J14"/>
    <mergeCell ref="B15:J17"/>
    <mergeCell ref="B9:J9"/>
  </mergeCells>
  <pageMargins left="0.7" right="0.7"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L54"/>
  <sheetViews>
    <sheetView showGridLines="0" tabSelected="1" topLeftCell="A7" zoomScaleNormal="100" workbookViewId="0">
      <selection activeCell="G23" sqref="G23:J24"/>
    </sheetView>
  </sheetViews>
  <sheetFormatPr defaultRowHeight="14.5" x14ac:dyDescent="0.35"/>
  <cols>
    <col min="1" max="1" width="5.54296875" customWidth="1"/>
    <col min="2" max="2" width="2.54296875" customWidth="1"/>
    <col min="3" max="3" width="13.7265625" customWidth="1"/>
    <col min="4" max="4" width="10.7265625" bestFit="1" customWidth="1"/>
    <col min="5" max="5" width="9.54296875" customWidth="1"/>
    <col min="7" max="7" width="9.54296875" customWidth="1"/>
    <col min="10" max="10" width="7" customWidth="1"/>
    <col min="11" max="11" width="2.54296875" customWidth="1"/>
    <col min="12" max="12" width="5.54296875" customWidth="1"/>
  </cols>
  <sheetData>
    <row r="1" spans="1:12" ht="21" customHeight="1" x14ac:dyDescent="0.5">
      <c r="A1" s="135" t="s">
        <v>23</v>
      </c>
      <c r="B1" s="136"/>
      <c r="C1" s="136"/>
      <c r="D1" s="136"/>
      <c r="E1" s="136"/>
      <c r="F1" s="136"/>
      <c r="G1" s="136"/>
      <c r="H1" s="136"/>
      <c r="I1" s="136"/>
      <c r="J1" s="136"/>
      <c r="K1" s="136"/>
      <c r="L1" s="137"/>
    </row>
    <row r="2" spans="1:12" ht="21" customHeight="1" thickBot="1" x14ac:dyDescent="0.55000000000000004">
      <c r="A2" s="135" t="s">
        <v>39</v>
      </c>
      <c r="B2" s="136"/>
      <c r="C2" s="136"/>
      <c r="D2" s="136"/>
      <c r="E2" s="136"/>
      <c r="F2" s="136"/>
      <c r="G2" s="136"/>
      <c r="H2" s="136"/>
      <c r="I2" s="136"/>
      <c r="J2" s="136"/>
      <c r="K2" s="136"/>
      <c r="L2" s="137"/>
    </row>
    <row r="3" spans="1:12" ht="18" customHeight="1" thickBot="1" x14ac:dyDescent="0.4">
      <c r="A3" s="54"/>
      <c r="B3" s="141" t="s">
        <v>22</v>
      </c>
      <c r="C3" s="142"/>
      <c r="D3" s="142"/>
      <c r="E3" s="142"/>
      <c r="F3" s="142"/>
      <c r="G3" s="142"/>
      <c r="H3" s="142"/>
      <c r="I3" s="142"/>
      <c r="J3" s="142"/>
      <c r="K3" s="143"/>
      <c r="L3" s="64"/>
    </row>
    <row r="4" spans="1:12" ht="18" customHeight="1" thickBot="1" x14ac:dyDescent="0.4">
      <c r="A4" s="54"/>
      <c r="B4" s="78"/>
      <c r="C4" s="79"/>
      <c r="D4" s="146"/>
      <c r="E4" s="147"/>
      <c r="F4" s="147"/>
      <c r="G4" s="147"/>
      <c r="H4" s="147"/>
      <c r="I4" s="147"/>
      <c r="J4" s="147"/>
      <c r="K4" s="5"/>
      <c r="L4" s="57"/>
    </row>
    <row r="5" spans="1:12" ht="18" customHeight="1" thickBot="1" x14ac:dyDescent="0.4">
      <c r="A5" s="54"/>
      <c r="B5" s="80"/>
      <c r="C5" s="138" t="s">
        <v>24</v>
      </c>
      <c r="D5" s="71"/>
      <c r="E5" s="25"/>
      <c r="F5" s="25"/>
      <c r="G5" s="25"/>
      <c r="H5" s="25"/>
      <c r="I5" s="25"/>
      <c r="J5" s="26"/>
      <c r="K5" s="5"/>
      <c r="L5" s="57"/>
    </row>
    <row r="6" spans="1:12" ht="18" customHeight="1" thickBot="1" x14ac:dyDescent="0.4">
      <c r="A6" s="54"/>
      <c r="B6" s="80"/>
      <c r="C6" s="139"/>
      <c r="D6" s="19" t="s">
        <v>6</v>
      </c>
      <c r="E6" s="31">
        <v>44652</v>
      </c>
      <c r="F6" s="70" t="s">
        <v>7</v>
      </c>
      <c r="G6" s="31">
        <v>45016</v>
      </c>
      <c r="H6" s="70"/>
      <c r="I6" s="70"/>
      <c r="J6" s="21"/>
      <c r="K6" s="5"/>
      <c r="L6" s="57"/>
    </row>
    <row r="7" spans="1:12" ht="18" customHeight="1" thickBot="1" x14ac:dyDescent="0.4">
      <c r="A7" s="54"/>
      <c r="B7" s="80"/>
      <c r="C7" s="139"/>
      <c r="D7" s="20"/>
      <c r="E7" s="27">
        <f>VLOOKUP(E6,Data!$D$2:$E$13,2,FALSE)</f>
        <v>0</v>
      </c>
      <c r="F7" s="18"/>
      <c r="G7" s="27">
        <f>VLOOKUP(G6,Data!$G$2:$H$13,2,FALSE)</f>
        <v>12</v>
      </c>
      <c r="H7" s="28"/>
      <c r="I7" s="28"/>
      <c r="J7" s="21"/>
      <c r="K7" s="6"/>
      <c r="L7" s="57"/>
    </row>
    <row r="8" spans="1:12" ht="18" customHeight="1" thickBot="1" x14ac:dyDescent="0.4">
      <c r="A8" s="54"/>
      <c r="B8" s="80"/>
      <c r="C8" s="139"/>
      <c r="D8" s="20"/>
      <c r="E8" s="17"/>
      <c r="F8" s="18"/>
      <c r="G8" s="70" t="s">
        <v>8</v>
      </c>
      <c r="H8" s="24">
        <f>G7-E7</f>
        <v>12</v>
      </c>
      <c r="I8" s="70" t="s">
        <v>9</v>
      </c>
      <c r="J8" s="21"/>
      <c r="K8" s="6"/>
      <c r="L8" s="57"/>
    </row>
    <row r="9" spans="1:12" ht="18" customHeight="1" thickBot="1" x14ac:dyDescent="0.4">
      <c r="A9" s="54"/>
      <c r="B9" s="80"/>
      <c r="C9" s="140"/>
      <c r="D9" s="11"/>
      <c r="E9" s="12"/>
      <c r="F9" s="13"/>
      <c r="G9" s="14"/>
      <c r="H9" s="15"/>
      <c r="I9" s="14"/>
      <c r="J9" s="16"/>
      <c r="K9" s="6"/>
      <c r="L9" s="57"/>
    </row>
    <row r="10" spans="1:12" ht="18" customHeight="1" thickBot="1" x14ac:dyDescent="0.4">
      <c r="A10" s="54"/>
      <c r="B10" s="80"/>
      <c r="C10" s="81"/>
      <c r="D10" s="133"/>
      <c r="E10" s="134"/>
      <c r="F10" s="134"/>
      <c r="G10" s="134"/>
      <c r="H10" s="134"/>
      <c r="I10" s="134"/>
      <c r="J10" s="134"/>
      <c r="K10" s="8"/>
      <c r="L10" s="64"/>
    </row>
    <row r="11" spans="1:12" ht="18" customHeight="1" x14ac:dyDescent="0.35">
      <c r="A11" s="54"/>
      <c r="B11" s="80"/>
      <c r="C11" s="138" t="s">
        <v>25</v>
      </c>
      <c r="D11" s="128" t="s">
        <v>19</v>
      </c>
      <c r="E11" s="148"/>
      <c r="F11" s="148"/>
      <c r="G11" s="148"/>
      <c r="H11" s="149"/>
      <c r="I11" s="150"/>
      <c r="J11" s="126">
        <v>27</v>
      </c>
      <c r="K11" s="9"/>
      <c r="L11" s="65"/>
    </row>
    <row r="12" spans="1:12" ht="18" customHeight="1" thickBot="1" x14ac:dyDescent="0.4">
      <c r="A12" s="54"/>
      <c r="B12" s="80"/>
      <c r="C12" s="140"/>
      <c r="D12" s="151"/>
      <c r="E12" s="151"/>
      <c r="F12" s="151"/>
      <c r="G12" s="151"/>
      <c r="H12" s="152"/>
      <c r="I12" s="153"/>
      <c r="J12" s="127"/>
      <c r="K12" s="8"/>
      <c r="L12" s="64"/>
    </row>
    <row r="13" spans="1:12" ht="18" customHeight="1" thickBot="1" x14ac:dyDescent="0.4">
      <c r="A13" s="54"/>
      <c r="B13" s="80"/>
      <c r="C13" s="81"/>
      <c r="D13" s="133"/>
      <c r="E13" s="134"/>
      <c r="F13" s="134"/>
      <c r="G13" s="134"/>
      <c r="H13" s="134"/>
      <c r="I13" s="134"/>
      <c r="J13" s="134"/>
      <c r="K13" s="8"/>
      <c r="L13" s="64"/>
    </row>
    <row r="14" spans="1:12" ht="18" customHeight="1" x14ac:dyDescent="0.35">
      <c r="A14" s="54"/>
      <c r="B14" s="80"/>
      <c r="C14" s="138" t="s">
        <v>26</v>
      </c>
      <c r="D14" s="128" t="s">
        <v>18</v>
      </c>
      <c r="E14" s="129"/>
      <c r="F14" s="129"/>
      <c r="G14" s="129"/>
      <c r="H14" s="82"/>
      <c r="I14" s="83"/>
      <c r="J14" s="126">
        <v>37.5</v>
      </c>
      <c r="K14" s="8"/>
      <c r="L14" s="64"/>
    </row>
    <row r="15" spans="1:12" ht="18" customHeight="1" thickBot="1" x14ac:dyDescent="0.4">
      <c r="A15" s="54"/>
      <c r="B15" s="80"/>
      <c r="C15" s="140"/>
      <c r="D15" s="131"/>
      <c r="E15" s="131"/>
      <c r="F15" s="131"/>
      <c r="G15" s="131"/>
      <c r="H15" s="84"/>
      <c r="I15" s="10"/>
      <c r="J15" s="127"/>
      <c r="K15" s="8"/>
      <c r="L15" s="64"/>
    </row>
    <row r="16" spans="1:12" ht="18" customHeight="1" thickBot="1" x14ac:dyDescent="0.4">
      <c r="A16" s="54"/>
      <c r="B16" s="80"/>
      <c r="C16" s="81"/>
      <c r="D16" s="7"/>
      <c r="E16" s="7"/>
      <c r="F16" s="29"/>
      <c r="G16" s="29"/>
      <c r="H16" s="7"/>
      <c r="I16" s="7"/>
      <c r="J16" s="7"/>
      <c r="K16" s="8"/>
      <c r="L16" s="64"/>
    </row>
    <row r="17" spans="1:12" ht="18" customHeight="1" x14ac:dyDescent="0.35">
      <c r="A17" s="54"/>
      <c r="B17" s="80"/>
      <c r="C17" s="138" t="s">
        <v>27</v>
      </c>
      <c r="D17" s="128" t="s">
        <v>40</v>
      </c>
      <c r="E17" s="129"/>
      <c r="F17" s="129"/>
      <c r="G17" s="129"/>
      <c r="H17" s="130"/>
      <c r="I17" s="83"/>
      <c r="J17" s="126">
        <v>10</v>
      </c>
      <c r="K17" s="8"/>
      <c r="L17" s="64"/>
    </row>
    <row r="18" spans="1:12" ht="18" customHeight="1" thickBot="1" x14ac:dyDescent="0.4">
      <c r="A18" s="54"/>
      <c r="B18" s="80"/>
      <c r="C18" s="140"/>
      <c r="D18" s="131"/>
      <c r="E18" s="131"/>
      <c r="F18" s="131"/>
      <c r="G18" s="131"/>
      <c r="H18" s="132"/>
      <c r="I18" s="10"/>
      <c r="J18" s="127"/>
      <c r="K18" s="8"/>
      <c r="L18" s="64"/>
    </row>
    <row r="19" spans="1:12" ht="18" customHeight="1" thickBot="1" x14ac:dyDescent="0.4">
      <c r="A19" s="54"/>
      <c r="B19" s="73"/>
      <c r="C19" s="160"/>
      <c r="D19" s="160"/>
      <c r="E19" s="7"/>
      <c r="F19" s="29"/>
      <c r="G19" s="29"/>
      <c r="H19" s="7"/>
      <c r="I19" s="7"/>
      <c r="J19" s="7"/>
      <c r="K19" s="8"/>
      <c r="L19" s="64"/>
    </row>
    <row r="20" spans="1:12" ht="18" customHeight="1" thickBot="1" x14ac:dyDescent="0.4">
      <c r="A20" s="54"/>
      <c r="B20" s="73"/>
      <c r="C20" s="161" t="s">
        <v>41</v>
      </c>
      <c r="D20" s="162"/>
      <c r="E20" s="61"/>
      <c r="F20" s="154">
        <f>(J11*(J14/5)*(H8/12))</f>
        <v>202.5</v>
      </c>
      <c r="G20" s="158" t="s">
        <v>14</v>
      </c>
      <c r="H20" s="134"/>
      <c r="I20" s="134"/>
      <c r="J20" s="134"/>
      <c r="K20" s="30"/>
      <c r="L20" s="66"/>
    </row>
    <row r="21" spans="1:12" ht="18" customHeight="1" thickBot="1" x14ac:dyDescent="0.4">
      <c r="A21" s="54"/>
      <c r="B21" s="73"/>
      <c r="C21" s="88" t="s">
        <v>30</v>
      </c>
      <c r="D21" s="89">
        <v>44666</v>
      </c>
      <c r="E21" s="61"/>
      <c r="F21" s="155"/>
      <c r="G21" s="159"/>
      <c r="H21" s="134"/>
      <c r="I21" s="134"/>
      <c r="J21" s="134"/>
      <c r="K21" s="30"/>
      <c r="L21" s="66"/>
    </row>
    <row r="22" spans="1:12" ht="18" customHeight="1" thickBot="1" x14ac:dyDescent="0.4">
      <c r="A22" s="54"/>
      <c r="B22" s="73"/>
      <c r="C22" s="72" t="s">
        <v>28</v>
      </c>
      <c r="D22" s="87">
        <v>44669</v>
      </c>
      <c r="E22" s="61"/>
      <c r="F22" s="49"/>
      <c r="G22" s="2"/>
      <c r="H22" s="7"/>
      <c r="I22" s="7"/>
      <c r="J22" s="28"/>
      <c r="K22" s="30"/>
      <c r="L22" s="66"/>
    </row>
    <row r="23" spans="1:12" ht="18" customHeight="1" x14ac:dyDescent="0.35">
      <c r="A23" s="54"/>
      <c r="B23" s="73"/>
      <c r="C23" s="72" t="s">
        <v>36</v>
      </c>
      <c r="D23" s="87">
        <v>44683</v>
      </c>
      <c r="E23" s="61"/>
      <c r="F23" s="154">
        <f>((J14/5)*(J17))</f>
        <v>75</v>
      </c>
      <c r="G23" s="158" t="s">
        <v>15</v>
      </c>
      <c r="H23" s="134"/>
      <c r="I23" s="134"/>
      <c r="J23" s="134"/>
      <c r="K23" s="30"/>
      <c r="L23" s="64"/>
    </row>
    <row r="24" spans="1:12" ht="18" customHeight="1" thickBot="1" x14ac:dyDescent="0.4">
      <c r="A24" s="54"/>
      <c r="B24" s="73"/>
      <c r="C24" s="72" t="s">
        <v>42</v>
      </c>
      <c r="D24" s="85" t="s">
        <v>45</v>
      </c>
      <c r="E24" s="61"/>
      <c r="F24" s="155"/>
      <c r="G24" s="159"/>
      <c r="H24" s="134"/>
      <c r="I24" s="134"/>
      <c r="J24" s="134"/>
      <c r="K24" s="30"/>
      <c r="L24" s="64"/>
    </row>
    <row r="25" spans="1:12" ht="18" customHeight="1" thickBot="1" x14ac:dyDescent="0.4">
      <c r="A25" s="54"/>
      <c r="B25" s="73"/>
      <c r="C25" s="72" t="s">
        <v>43</v>
      </c>
      <c r="D25" s="85" t="s">
        <v>44</v>
      </c>
      <c r="E25" s="61"/>
      <c r="F25" s="49"/>
      <c r="G25" s="7"/>
      <c r="H25" s="7"/>
      <c r="I25" s="7"/>
      <c r="J25" s="28"/>
      <c r="K25" s="30"/>
      <c r="L25" s="64"/>
    </row>
    <row r="26" spans="1:12" ht="18" customHeight="1" x14ac:dyDescent="0.35">
      <c r="A26" s="54"/>
      <c r="B26" s="73"/>
      <c r="C26" s="72" t="s">
        <v>37</v>
      </c>
      <c r="D26" s="85" t="s">
        <v>46</v>
      </c>
      <c r="E26" s="61"/>
      <c r="F26" s="156">
        <f>SUM(F20:F23)</f>
        <v>277.5</v>
      </c>
      <c r="G26" s="158" t="s">
        <v>16</v>
      </c>
      <c r="H26" s="134"/>
      <c r="I26" s="134"/>
      <c r="J26" s="134"/>
      <c r="K26" s="30"/>
      <c r="L26" s="67"/>
    </row>
    <row r="27" spans="1:12" ht="18" customHeight="1" thickBot="1" x14ac:dyDescent="0.4">
      <c r="A27" s="54"/>
      <c r="B27" s="73"/>
      <c r="C27" s="72" t="s">
        <v>53</v>
      </c>
      <c r="D27" s="85" t="s">
        <v>54</v>
      </c>
      <c r="E27" s="61"/>
      <c r="F27" s="157"/>
      <c r="G27" s="159"/>
      <c r="H27" s="134"/>
      <c r="I27" s="134"/>
      <c r="J27" s="134"/>
      <c r="K27" s="30"/>
      <c r="L27" s="67"/>
    </row>
    <row r="28" spans="1:12" ht="18" customHeight="1" x14ac:dyDescent="0.35">
      <c r="A28" s="54"/>
      <c r="B28" s="73"/>
      <c r="C28" s="72" t="s">
        <v>48</v>
      </c>
      <c r="D28" s="85" t="s">
        <v>47</v>
      </c>
      <c r="E28" s="61"/>
      <c r="F28" s="7"/>
      <c r="G28" s="7"/>
      <c r="H28" s="7"/>
      <c r="I28" s="7"/>
      <c r="J28" s="28"/>
      <c r="K28" s="30"/>
      <c r="L28" s="67"/>
    </row>
    <row r="29" spans="1:12" ht="18" customHeight="1" x14ac:dyDescent="0.35">
      <c r="A29" s="54"/>
      <c r="B29" s="73"/>
      <c r="C29" s="72" t="s">
        <v>49</v>
      </c>
      <c r="D29" s="85" t="s">
        <v>50</v>
      </c>
      <c r="E29" s="61"/>
      <c r="F29" s="7"/>
      <c r="G29" s="7"/>
      <c r="H29" s="7"/>
      <c r="I29" s="7"/>
      <c r="J29" s="28"/>
      <c r="K29" s="30"/>
      <c r="L29" s="67"/>
    </row>
    <row r="30" spans="1:12" ht="18" customHeight="1" thickBot="1" x14ac:dyDescent="0.4">
      <c r="A30" s="54"/>
      <c r="B30" s="74"/>
      <c r="C30" s="86" t="s">
        <v>35</v>
      </c>
      <c r="D30" s="90" t="s">
        <v>51</v>
      </c>
      <c r="E30" s="76"/>
      <c r="F30" s="75"/>
      <c r="G30" s="10"/>
      <c r="H30" s="10"/>
      <c r="I30" s="75"/>
      <c r="J30" s="10"/>
      <c r="K30" s="77"/>
      <c r="L30" s="67"/>
    </row>
    <row r="31" spans="1:12" ht="16.5" customHeight="1" thickBot="1" x14ac:dyDescent="0.4">
      <c r="A31" s="54"/>
      <c r="B31" s="55"/>
      <c r="C31" s="55"/>
      <c r="D31" s="55"/>
      <c r="E31" s="55"/>
      <c r="F31" s="55"/>
      <c r="G31" s="55"/>
      <c r="H31" s="55"/>
      <c r="I31" s="55"/>
      <c r="J31" s="55"/>
      <c r="K31" s="55"/>
      <c r="L31" s="56"/>
    </row>
    <row r="32" spans="1:12" ht="19.5" customHeight="1" thickBot="1" x14ac:dyDescent="0.4">
      <c r="A32" s="54"/>
      <c r="B32" s="55"/>
      <c r="C32" s="55"/>
      <c r="D32" s="55"/>
      <c r="E32" s="55"/>
      <c r="F32" s="55"/>
      <c r="G32" s="55"/>
      <c r="H32" s="144" t="s">
        <v>17</v>
      </c>
      <c r="I32" s="145"/>
      <c r="J32" s="55"/>
      <c r="K32" s="55"/>
      <c r="L32" s="56"/>
    </row>
    <row r="33" spans="1:12" x14ac:dyDescent="0.35">
      <c r="A33" s="54"/>
      <c r="B33" s="55"/>
      <c r="C33" s="55"/>
      <c r="D33" s="55"/>
      <c r="E33" s="55"/>
      <c r="F33" s="55"/>
      <c r="G33" s="55"/>
      <c r="H33" s="55"/>
      <c r="I33" s="55"/>
      <c r="J33" s="55"/>
      <c r="K33" s="55"/>
      <c r="L33" s="56"/>
    </row>
    <row r="34" spans="1:12" ht="15" thickBot="1" x14ac:dyDescent="0.4">
      <c r="A34" s="58"/>
      <c r="B34" s="59"/>
      <c r="C34" s="59"/>
      <c r="D34" s="59"/>
      <c r="E34" s="59"/>
      <c r="F34" s="59"/>
      <c r="G34" s="59"/>
      <c r="H34" s="59"/>
      <c r="I34" s="59"/>
      <c r="J34" s="59"/>
      <c r="K34" s="59"/>
      <c r="L34" s="60"/>
    </row>
    <row r="35" spans="1:12" x14ac:dyDescent="0.35">
      <c r="A35" s="3"/>
      <c r="B35" s="3"/>
      <c r="C35" s="3"/>
      <c r="D35" s="3"/>
      <c r="E35" s="3"/>
      <c r="F35" s="3"/>
      <c r="G35" s="3"/>
      <c r="H35" s="3"/>
      <c r="I35" s="3"/>
      <c r="J35" s="3"/>
      <c r="K35" s="3"/>
      <c r="L35" s="3"/>
    </row>
    <row r="36" spans="1:12" x14ac:dyDescent="0.35">
      <c r="A36" s="3"/>
      <c r="B36" s="3"/>
      <c r="C36" s="3"/>
      <c r="D36" s="3"/>
      <c r="E36" s="3"/>
      <c r="F36" s="3"/>
      <c r="G36" s="3"/>
      <c r="H36" s="3"/>
      <c r="I36" s="3"/>
      <c r="J36" s="3"/>
      <c r="K36" s="3"/>
      <c r="L36" s="3"/>
    </row>
    <row r="37" spans="1:12" x14ac:dyDescent="0.35">
      <c r="A37" s="3"/>
      <c r="B37" s="3"/>
      <c r="C37" s="3"/>
      <c r="D37" s="3"/>
      <c r="E37" s="3"/>
      <c r="F37" s="3"/>
      <c r="G37" s="3"/>
      <c r="H37" s="3"/>
      <c r="I37" s="3"/>
      <c r="J37" s="3"/>
      <c r="K37" s="3"/>
      <c r="L37" s="3"/>
    </row>
    <row r="38" spans="1:12" x14ac:dyDescent="0.35">
      <c r="A38" s="3"/>
      <c r="B38" s="3"/>
      <c r="C38" s="3"/>
      <c r="D38" s="3"/>
      <c r="E38" s="3"/>
      <c r="F38" s="3"/>
      <c r="G38" s="3"/>
      <c r="H38" s="3"/>
      <c r="I38" s="3"/>
      <c r="J38" s="3"/>
      <c r="K38" s="3"/>
      <c r="L38" s="3"/>
    </row>
    <row r="39" spans="1:12" x14ac:dyDescent="0.35">
      <c r="A39" s="3"/>
      <c r="B39" s="3"/>
      <c r="C39" s="3"/>
      <c r="D39" s="3"/>
      <c r="E39" s="3"/>
      <c r="F39" s="3"/>
      <c r="G39" s="3"/>
      <c r="H39" s="3"/>
      <c r="I39" s="3"/>
      <c r="J39" s="3"/>
      <c r="K39" s="3"/>
      <c r="L39" s="3"/>
    </row>
    <row r="40" spans="1:12" x14ac:dyDescent="0.35">
      <c r="A40" s="3"/>
      <c r="B40" s="3"/>
      <c r="C40" s="3"/>
      <c r="D40" s="3"/>
      <c r="E40" s="3"/>
      <c r="F40" s="3"/>
      <c r="G40" s="3"/>
      <c r="H40" s="3"/>
      <c r="I40" s="3"/>
      <c r="J40" s="3"/>
      <c r="K40" s="3"/>
      <c r="L40" s="3"/>
    </row>
    <row r="41" spans="1:12" x14ac:dyDescent="0.35">
      <c r="A41" s="3"/>
      <c r="B41" s="3"/>
      <c r="C41" s="3"/>
      <c r="D41" s="3"/>
      <c r="E41" s="3"/>
      <c r="F41" s="3"/>
      <c r="G41" s="3"/>
      <c r="H41" s="3"/>
      <c r="I41" s="3"/>
      <c r="J41" s="3"/>
      <c r="K41" s="3"/>
      <c r="L41" s="3"/>
    </row>
    <row r="42" spans="1:12" x14ac:dyDescent="0.35">
      <c r="A42" s="3"/>
      <c r="B42" s="3"/>
      <c r="C42" s="3"/>
      <c r="D42" s="3"/>
      <c r="E42" s="3"/>
      <c r="F42" s="3"/>
      <c r="G42" s="3"/>
      <c r="H42" s="3"/>
      <c r="I42" s="3"/>
      <c r="J42" s="3"/>
      <c r="K42" s="3"/>
      <c r="L42" s="3"/>
    </row>
    <row r="43" spans="1:12" x14ac:dyDescent="0.35">
      <c r="A43" s="3"/>
      <c r="B43" s="3"/>
      <c r="C43" s="3"/>
      <c r="D43" s="3"/>
      <c r="E43" s="3"/>
      <c r="F43" s="3"/>
      <c r="G43" s="3"/>
      <c r="H43" s="3"/>
      <c r="I43" s="3"/>
      <c r="J43" s="3"/>
      <c r="K43" s="3"/>
      <c r="L43" s="3"/>
    </row>
    <row r="44" spans="1:12" x14ac:dyDescent="0.35">
      <c r="A44" s="3"/>
      <c r="B44" s="3"/>
      <c r="C44" s="3"/>
      <c r="D44" s="3"/>
      <c r="E44" s="3"/>
      <c r="F44" s="3"/>
      <c r="G44" s="3"/>
      <c r="H44" s="3"/>
      <c r="I44" s="3"/>
      <c r="J44" s="3"/>
      <c r="K44" s="3"/>
      <c r="L44" s="3"/>
    </row>
    <row r="45" spans="1:12" x14ac:dyDescent="0.35">
      <c r="A45" s="3"/>
      <c r="B45" s="3"/>
      <c r="C45" s="3"/>
      <c r="D45" s="3"/>
      <c r="E45" s="3"/>
      <c r="F45" s="3"/>
      <c r="G45" s="3"/>
      <c r="H45" s="3"/>
      <c r="I45" s="3"/>
      <c r="J45" s="3"/>
      <c r="K45" s="3"/>
      <c r="L45" s="3"/>
    </row>
    <row r="46" spans="1:12" x14ac:dyDescent="0.35">
      <c r="A46" s="3"/>
      <c r="B46" s="3"/>
      <c r="C46" s="3"/>
      <c r="D46" s="3"/>
      <c r="E46" s="3"/>
      <c r="F46" s="3"/>
      <c r="G46" s="3"/>
      <c r="H46" s="3"/>
      <c r="I46" s="3"/>
      <c r="J46" s="3"/>
      <c r="K46" s="3"/>
      <c r="L46" s="3"/>
    </row>
    <row r="47" spans="1:12" x14ac:dyDescent="0.35">
      <c r="A47" s="3"/>
      <c r="B47" s="3"/>
      <c r="C47" s="3"/>
      <c r="D47" s="3"/>
      <c r="E47" s="3"/>
      <c r="F47" s="3"/>
      <c r="G47" s="3"/>
      <c r="H47" s="3"/>
      <c r="I47" s="3"/>
      <c r="J47" s="3"/>
      <c r="K47" s="3"/>
      <c r="L47" s="3"/>
    </row>
    <row r="48" spans="1:12" x14ac:dyDescent="0.35">
      <c r="A48" s="3"/>
      <c r="B48" s="3"/>
      <c r="C48" s="3"/>
      <c r="D48" s="3"/>
      <c r="E48" s="3"/>
      <c r="F48" s="3"/>
      <c r="G48" s="3"/>
      <c r="H48" s="3"/>
      <c r="I48" s="3"/>
      <c r="J48" s="3"/>
      <c r="K48" s="3"/>
      <c r="L48" s="3"/>
    </row>
    <row r="49" spans="1:12" x14ac:dyDescent="0.35">
      <c r="A49" s="3"/>
      <c r="B49" s="3"/>
      <c r="C49" s="3"/>
      <c r="D49" s="3"/>
      <c r="E49" s="3"/>
      <c r="F49" s="3"/>
      <c r="G49" s="3"/>
      <c r="H49" s="3"/>
      <c r="I49" s="3"/>
      <c r="J49" s="3"/>
      <c r="K49" s="3"/>
      <c r="L49" s="3"/>
    </row>
    <row r="50" spans="1:12" x14ac:dyDescent="0.35">
      <c r="A50" s="3"/>
      <c r="B50" s="3"/>
      <c r="C50" s="3"/>
      <c r="D50" s="3"/>
      <c r="E50" s="3"/>
      <c r="F50" s="3"/>
      <c r="G50" s="3"/>
      <c r="H50" s="3"/>
      <c r="I50" s="3"/>
      <c r="J50" s="3"/>
      <c r="K50" s="3"/>
      <c r="L50" s="3"/>
    </row>
    <row r="51" spans="1:12" x14ac:dyDescent="0.35">
      <c r="A51" s="3"/>
      <c r="B51" s="3"/>
      <c r="C51" s="3"/>
      <c r="D51" s="3"/>
      <c r="E51" s="3"/>
      <c r="F51" s="3"/>
      <c r="G51" s="3"/>
      <c r="H51" s="3"/>
      <c r="I51" s="3"/>
      <c r="J51" s="3"/>
      <c r="K51" s="3"/>
      <c r="L51" s="3"/>
    </row>
    <row r="52" spans="1:12" x14ac:dyDescent="0.35">
      <c r="A52" s="3"/>
      <c r="B52" s="3"/>
      <c r="C52" s="3"/>
      <c r="D52" s="3"/>
      <c r="E52" s="3"/>
      <c r="F52" s="3"/>
      <c r="G52" s="3"/>
      <c r="H52" s="3"/>
      <c r="I52" s="3"/>
      <c r="J52" s="3"/>
      <c r="K52" s="3"/>
      <c r="L52" s="3"/>
    </row>
    <row r="53" spans="1:12" x14ac:dyDescent="0.35">
      <c r="A53" s="3"/>
      <c r="B53" s="3"/>
      <c r="C53" s="3"/>
      <c r="D53" s="3"/>
      <c r="E53" s="3"/>
      <c r="F53" s="3"/>
      <c r="G53" s="3"/>
      <c r="H53" s="3"/>
      <c r="I53" s="3"/>
      <c r="J53" s="3"/>
      <c r="K53" s="3"/>
      <c r="L53" s="3"/>
    </row>
    <row r="54" spans="1:12" x14ac:dyDescent="0.35">
      <c r="A54" s="3"/>
      <c r="B54" s="3"/>
      <c r="C54" s="3"/>
      <c r="D54" s="3"/>
      <c r="E54" s="3"/>
      <c r="F54" s="3"/>
      <c r="G54" s="3"/>
      <c r="H54" s="3"/>
      <c r="I54" s="3"/>
      <c r="J54" s="3"/>
      <c r="K54" s="3"/>
      <c r="L54" s="3"/>
    </row>
  </sheetData>
  <sheetProtection algorithmName="SHA-512" hashValue="SxfSLpms+FyiGR7+9tdOLPe66CCC9+AyapUDcgyXYT0V0HU+NFJXbLbiS7/077+IamYHmO9hDriHvJomHZlrpA==" saltValue="bqQK5NRM87+suzvrGce1kg==" spinCount="100000" sheet="1" objects="1" scenarios="1"/>
  <mergeCells count="25">
    <mergeCell ref="H32:I32"/>
    <mergeCell ref="J14:J15"/>
    <mergeCell ref="D14:G15"/>
    <mergeCell ref="D4:J4"/>
    <mergeCell ref="J11:J12"/>
    <mergeCell ref="D11:I12"/>
    <mergeCell ref="F20:F21"/>
    <mergeCell ref="F23:F24"/>
    <mergeCell ref="F26:F27"/>
    <mergeCell ref="G20:J21"/>
    <mergeCell ref="G23:J24"/>
    <mergeCell ref="G26:J27"/>
    <mergeCell ref="C19:D19"/>
    <mergeCell ref="C20:D20"/>
    <mergeCell ref="C17:C18"/>
    <mergeCell ref="J17:J18"/>
    <mergeCell ref="D17:H18"/>
    <mergeCell ref="D13:J13"/>
    <mergeCell ref="A1:L1"/>
    <mergeCell ref="A2:L2"/>
    <mergeCell ref="C5:C9"/>
    <mergeCell ref="C11:C12"/>
    <mergeCell ref="C14:C15"/>
    <mergeCell ref="B3:K3"/>
    <mergeCell ref="D10:J10"/>
  </mergeCells>
  <hyperlinks>
    <hyperlink ref="F35" location="'AL Entitlements Apr Sept 04'!A1" display="click here to see entitlements"/>
    <hyperlink ref="F35:J35" location="'AL Entitlements '!A1" display="click here to see entitlements"/>
  </hyperlinks>
  <pageMargins left="0.7" right="0.7" top="0.75" bottom="0.75" header="0.3" footer="0.3"/>
  <pageSetup paperSize="9" scale="86"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Data!$A$2:$A$13</xm:f>
          </x14:formula1>
          <xm:sqref>E6</xm:sqref>
        </x14:dataValidation>
        <x14:dataValidation type="list" allowBlank="1" showInputMessage="1" showErrorMessage="1">
          <x14:formula1>
            <xm:f>Data!$B$2:$B$13</xm:f>
          </x14:formula1>
          <xm:sqref>G6</xm:sqref>
        </x14:dataValidation>
        <x14:dataValidation type="list" allowBlank="1" showInputMessage="1" showErrorMessage="1">
          <x14:formula1>
            <xm:f>Data!$E$2:$E$12</xm:f>
          </x14:formula1>
          <xm:sqref>J17:J18</xm:sqref>
        </x14:dataValidation>
        <x14:dataValidation type="list" allowBlank="1" showInputMessage="1" showErrorMessage="1">
          <x14:formula1>
            <xm:f>Data!$C$2:$C$4</xm:f>
          </x14:formula1>
          <xm:sqref>J11:J12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E12" sqref="E12"/>
    </sheetView>
  </sheetViews>
  <sheetFormatPr defaultRowHeight="14.5" x14ac:dyDescent="0.35"/>
  <cols>
    <col min="1" max="2" width="10.54296875" bestFit="1" customWidth="1"/>
    <col min="4" max="4" width="10.54296875" bestFit="1" customWidth="1"/>
    <col min="5" max="5" width="3" bestFit="1" customWidth="1"/>
    <col min="7" max="7" width="10.54296875" bestFit="1" customWidth="1"/>
    <col min="8" max="8" width="3" bestFit="1" customWidth="1"/>
  </cols>
  <sheetData>
    <row r="1" spans="1:8" x14ac:dyDescent="0.35">
      <c r="D1" s="22"/>
      <c r="E1" s="22"/>
      <c r="F1" s="22"/>
      <c r="G1" s="22"/>
      <c r="H1" s="22"/>
    </row>
    <row r="2" spans="1:8" x14ac:dyDescent="0.35">
      <c r="A2" s="4">
        <v>44652</v>
      </c>
      <c r="B2" s="4">
        <v>44681</v>
      </c>
      <c r="C2">
        <v>27</v>
      </c>
      <c r="D2" s="4">
        <v>44652</v>
      </c>
      <c r="E2" s="23">
        <v>0</v>
      </c>
      <c r="F2" s="22"/>
      <c r="G2" s="4">
        <v>44681</v>
      </c>
      <c r="H2" s="22">
        <v>1</v>
      </c>
    </row>
    <row r="3" spans="1:8" x14ac:dyDescent="0.35">
      <c r="A3" s="4">
        <v>44682</v>
      </c>
      <c r="B3" s="4">
        <v>44712</v>
      </c>
      <c r="C3">
        <v>29</v>
      </c>
      <c r="D3" s="4">
        <v>44682</v>
      </c>
      <c r="E3" s="23">
        <v>1</v>
      </c>
      <c r="F3" s="22"/>
      <c r="G3" s="4">
        <v>44712</v>
      </c>
      <c r="H3" s="22">
        <v>2</v>
      </c>
    </row>
    <row r="4" spans="1:8" x14ac:dyDescent="0.35">
      <c r="A4" s="4">
        <v>44713</v>
      </c>
      <c r="B4" s="4">
        <v>44742</v>
      </c>
      <c r="C4">
        <v>33</v>
      </c>
      <c r="D4" s="4">
        <v>44713</v>
      </c>
      <c r="E4" s="23">
        <v>2</v>
      </c>
      <c r="F4" s="22"/>
      <c r="G4" s="4">
        <v>44742</v>
      </c>
      <c r="H4" s="22">
        <v>3</v>
      </c>
    </row>
    <row r="5" spans="1:8" x14ac:dyDescent="0.35">
      <c r="A5" s="4">
        <v>44743</v>
      </c>
      <c r="B5" s="4">
        <v>44773</v>
      </c>
      <c r="D5" s="4">
        <v>44743</v>
      </c>
      <c r="E5" s="23">
        <v>3</v>
      </c>
      <c r="F5" s="22"/>
      <c r="G5" s="4">
        <v>44773</v>
      </c>
      <c r="H5" s="22">
        <v>4</v>
      </c>
    </row>
    <row r="6" spans="1:8" x14ac:dyDescent="0.35">
      <c r="A6" s="4">
        <v>44774</v>
      </c>
      <c r="B6" s="4">
        <v>44804</v>
      </c>
      <c r="D6" s="4">
        <v>44774</v>
      </c>
      <c r="E6" s="23">
        <v>4</v>
      </c>
      <c r="F6" s="22"/>
      <c r="G6" s="4">
        <v>44804</v>
      </c>
      <c r="H6" s="22">
        <v>5</v>
      </c>
    </row>
    <row r="7" spans="1:8" x14ac:dyDescent="0.35">
      <c r="A7" s="4">
        <v>44805</v>
      </c>
      <c r="B7" s="4">
        <v>44834</v>
      </c>
      <c r="D7" s="4">
        <v>44805</v>
      </c>
      <c r="E7" s="23">
        <v>5</v>
      </c>
      <c r="F7" s="22"/>
      <c r="G7" s="4">
        <v>44834</v>
      </c>
      <c r="H7" s="22">
        <v>6</v>
      </c>
    </row>
    <row r="8" spans="1:8" x14ac:dyDescent="0.35">
      <c r="A8" s="4">
        <v>44835</v>
      </c>
      <c r="B8" s="4">
        <v>44865</v>
      </c>
      <c r="D8" s="4">
        <v>44835</v>
      </c>
      <c r="E8" s="23">
        <v>6</v>
      </c>
      <c r="F8" s="22"/>
      <c r="G8" s="4">
        <v>44865</v>
      </c>
      <c r="H8" s="22">
        <v>7</v>
      </c>
    </row>
    <row r="9" spans="1:8" x14ac:dyDescent="0.35">
      <c r="A9" s="4">
        <v>44866</v>
      </c>
      <c r="B9" s="4">
        <v>44895</v>
      </c>
      <c r="D9" s="4">
        <v>44866</v>
      </c>
      <c r="E9" s="23">
        <v>7</v>
      </c>
      <c r="F9" s="22"/>
      <c r="G9" s="4">
        <v>44895</v>
      </c>
      <c r="H9" s="22">
        <v>8</v>
      </c>
    </row>
    <row r="10" spans="1:8" x14ac:dyDescent="0.35">
      <c r="A10" s="4">
        <v>44896</v>
      </c>
      <c r="B10" s="4">
        <v>44926</v>
      </c>
      <c r="D10" s="4">
        <v>44896</v>
      </c>
      <c r="E10" s="23">
        <v>8</v>
      </c>
      <c r="F10" s="22"/>
      <c r="G10" s="4">
        <v>44926</v>
      </c>
      <c r="H10" s="22">
        <v>9</v>
      </c>
    </row>
    <row r="11" spans="1:8" x14ac:dyDescent="0.35">
      <c r="A11" s="4">
        <v>44927</v>
      </c>
      <c r="B11" s="4">
        <v>44957</v>
      </c>
      <c r="D11" s="4">
        <v>44927</v>
      </c>
      <c r="E11" s="23">
        <v>9</v>
      </c>
      <c r="F11" s="22"/>
      <c r="G11" s="4">
        <v>44957</v>
      </c>
      <c r="H11" s="22">
        <v>10</v>
      </c>
    </row>
    <row r="12" spans="1:8" x14ac:dyDescent="0.35">
      <c r="A12" s="4">
        <v>44958</v>
      </c>
      <c r="B12" s="4">
        <v>44985</v>
      </c>
      <c r="D12" s="4">
        <v>44958</v>
      </c>
      <c r="E12" s="23">
        <v>10</v>
      </c>
      <c r="F12" s="22"/>
      <c r="G12" s="4">
        <v>44985</v>
      </c>
      <c r="H12" s="22">
        <v>11</v>
      </c>
    </row>
    <row r="13" spans="1:8" x14ac:dyDescent="0.35">
      <c r="A13" s="4">
        <v>44986</v>
      </c>
      <c r="B13" s="4">
        <v>45016</v>
      </c>
      <c r="D13" s="4">
        <v>44986</v>
      </c>
      <c r="E13" s="23">
        <v>11</v>
      </c>
      <c r="F13" s="22"/>
      <c r="G13" s="4">
        <v>45016</v>
      </c>
      <c r="H13" s="22">
        <v>12</v>
      </c>
    </row>
    <row r="14" spans="1:8" x14ac:dyDescent="0.35">
      <c r="D14" s="22"/>
      <c r="E14" s="22"/>
      <c r="F14" s="22"/>
      <c r="G14" s="22"/>
      <c r="H14"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Home</vt:lpstr>
      <vt:lpstr>Calculator</vt:lpstr>
      <vt:lpstr>Data</vt:lpstr>
      <vt:lpstr>Calculator!Print_Area</vt:lpstr>
      <vt:lpstr>Home!Print_Area</vt:lpstr>
    </vt:vector>
  </TitlesOfParts>
  <Company>East London NHS Foundation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Ibne Irfaan</dc:creator>
  <cp:lastModifiedBy>Johnson Wendy</cp:lastModifiedBy>
  <cp:lastPrinted>2014-05-23T13:07:58Z</cp:lastPrinted>
  <dcterms:created xsi:type="dcterms:W3CDTF">2013-11-22T15:32:04Z</dcterms:created>
  <dcterms:modified xsi:type="dcterms:W3CDTF">2022-12-28T14:29:49Z</dcterms:modified>
</cp:coreProperties>
</file>