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uddink\Desktop\"/>
    </mc:Choice>
  </mc:AlternateContent>
  <bookViews>
    <workbookView xWindow="0" yWindow="0" windowWidth="28800" windowHeight="12300" tabRatio="738" activeTab="1"/>
  </bookViews>
  <sheets>
    <sheet name="Front Cover" sheetId="10" r:id="rId1"/>
    <sheet name="KPI Return by Service" sheetId="5" r:id="rId2"/>
    <sheet name="Complaints &amp; Compliments" sheetId="15" r:id="rId3"/>
    <sheet name="S6A14 - Incidents" sheetId="16" r:id="rId4"/>
    <sheet name="Safer Staffing" sheetId="13" r:id="rId5"/>
    <sheet name="Staff Audit Template" sheetId="11" r:id="rId6"/>
    <sheet name="Validation" sheetId="12" state="hidden" r:id="rId7"/>
  </sheets>
  <externalReferences>
    <externalReference r:id="rId8"/>
    <externalReference r:id="rId9"/>
    <externalReference r:id="rId10"/>
    <externalReference r:id="rId11"/>
    <externalReference r:id="rId12"/>
  </externalReferences>
  <definedNames>
    <definedName name="_Toc35423413" localSheetId="3">'S6A14 - Incidents'!#REF!</definedName>
    <definedName name="_v2">#REF!</definedName>
    <definedName name="abuse">[1]listing!$A$1:$A$8</definedName>
    <definedName name="From_Date">'[2]Referrals Summary'!$D$1</definedName>
    <definedName name="g">#REF!</definedName>
    <definedName name="_xlnm.Print_Area" localSheetId="2">'Complaints &amp; Compliments'!$A$1:$K$26</definedName>
    <definedName name="_xlnm.Print_Area" localSheetId="1">'KPI Return by Service'!$A$1:$U$120</definedName>
    <definedName name="_xlnm.Print_Area" localSheetId="4">'Safer Staffing'!$A$1:$G$20</definedName>
    <definedName name="_xlnm.Print_Titles" localSheetId="1">'KPI Return by Service'!$1:$3</definedName>
    <definedName name="s" localSheetId="1">#REF!</definedName>
    <definedName name="s" localSheetId="4">#REF!</definedName>
    <definedName name="s">#REF!</definedName>
    <definedName name="source_date" localSheetId="1">#REF!</definedName>
    <definedName name="source_date" localSheetId="4">#REF!</definedName>
    <definedName name="source_date">#REF!</definedName>
    <definedName name="Tick">'[3]DCIS Info Dashboards'!$W$1</definedName>
    <definedName name="To_Date">'[2]Referrals Summary'!$F$1</definedName>
    <definedName name="Total" localSheetId="1">#REF!</definedName>
    <definedName name="Total" localSheetId="4">#REF!</definedName>
    <definedName name="Total">#REF!</definedName>
    <definedName name="y">'[4]OPMHS DTOC Monitoring'!$O$4:$O$5</definedName>
    <definedName name="Yes" localSheetId="4">#REF!</definedName>
    <definedName name="Yes">#REF!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8" i="5" l="1"/>
  <c r="Q21" i="5" l="1"/>
  <c r="N31" i="16" l="1"/>
  <c r="N58" i="16" l="1"/>
  <c r="N26" i="16" l="1"/>
  <c r="N27" i="16"/>
  <c r="L122" i="5" l="1"/>
  <c r="N54" i="16" l="1"/>
  <c r="M60" i="16" l="1"/>
  <c r="L60" i="16"/>
  <c r="K60" i="16"/>
  <c r="J60" i="16"/>
  <c r="I60" i="16"/>
  <c r="G60" i="16"/>
  <c r="F60" i="16"/>
  <c r="E60" i="16"/>
  <c r="D60" i="16"/>
  <c r="C60" i="16"/>
  <c r="B60" i="16"/>
  <c r="Q59" i="16"/>
  <c r="P59" i="16"/>
  <c r="O59" i="16"/>
  <c r="N59" i="16"/>
  <c r="Q58" i="16"/>
  <c r="P58" i="16"/>
  <c r="O58" i="16"/>
  <c r="Q57" i="16"/>
  <c r="P57" i="16"/>
  <c r="O57" i="16"/>
  <c r="N57" i="16"/>
  <c r="Q56" i="16"/>
  <c r="P56" i="16"/>
  <c r="O56" i="16"/>
  <c r="N56" i="16"/>
  <c r="Q55" i="16"/>
  <c r="P55" i="16"/>
  <c r="O55" i="16"/>
  <c r="N55" i="16"/>
  <c r="Q54" i="16"/>
  <c r="P54" i="16"/>
  <c r="O54" i="16"/>
  <c r="Q53" i="16"/>
  <c r="P53" i="16"/>
  <c r="O53" i="16"/>
  <c r="N53" i="16"/>
  <c r="Q52" i="16"/>
  <c r="P52" i="16"/>
  <c r="O52" i="16"/>
  <c r="N52" i="16"/>
  <c r="M33" i="16"/>
  <c r="L33" i="16"/>
  <c r="K33" i="16"/>
  <c r="J33" i="16"/>
  <c r="I33" i="16"/>
  <c r="H33" i="16"/>
  <c r="G33" i="16"/>
  <c r="F33" i="16"/>
  <c r="E33" i="16"/>
  <c r="D33" i="16"/>
  <c r="C33" i="16"/>
  <c r="B33" i="16"/>
  <c r="R32" i="16"/>
  <c r="Q32" i="16"/>
  <c r="P32" i="16"/>
  <c r="O32" i="16"/>
  <c r="N32" i="16"/>
  <c r="R31" i="16"/>
  <c r="Q31" i="16"/>
  <c r="P31" i="16"/>
  <c r="O31" i="16"/>
  <c r="R30" i="16"/>
  <c r="Q30" i="16"/>
  <c r="P30" i="16"/>
  <c r="O30" i="16"/>
  <c r="N30" i="16"/>
  <c r="R29" i="16"/>
  <c r="Q29" i="16"/>
  <c r="P29" i="16"/>
  <c r="O29" i="16"/>
  <c r="N29" i="16"/>
  <c r="R28" i="16"/>
  <c r="Q28" i="16"/>
  <c r="P28" i="16"/>
  <c r="O28" i="16"/>
  <c r="N28" i="16"/>
  <c r="R27" i="16"/>
  <c r="Q27" i="16"/>
  <c r="P27" i="16"/>
  <c r="O27" i="16"/>
  <c r="R26" i="16"/>
  <c r="Q26" i="16"/>
  <c r="P26" i="16"/>
  <c r="O26" i="16"/>
  <c r="R25" i="16"/>
  <c r="Q25" i="16"/>
  <c r="P25" i="16"/>
  <c r="O25" i="16"/>
  <c r="N25" i="16"/>
  <c r="O60" i="16" l="1"/>
  <c r="N33" i="16"/>
  <c r="Q33" i="16"/>
  <c r="P33" i="16"/>
  <c r="P60" i="16"/>
  <c r="N60" i="16"/>
  <c r="Q60" i="16"/>
  <c r="O33" i="16"/>
  <c r="R33" i="16"/>
  <c r="P91" i="5" l="1"/>
  <c r="O91" i="5"/>
  <c r="N91" i="5"/>
  <c r="M91" i="5"/>
  <c r="L91" i="5"/>
  <c r="K91" i="5"/>
  <c r="J91" i="5"/>
  <c r="I91" i="5"/>
  <c r="H91" i="5"/>
  <c r="G91" i="5"/>
  <c r="F91" i="5"/>
  <c r="E91" i="5"/>
  <c r="P88" i="5"/>
  <c r="O88" i="5"/>
  <c r="N88" i="5"/>
  <c r="M88" i="5"/>
  <c r="L88" i="5"/>
  <c r="K88" i="5"/>
  <c r="J88" i="5"/>
  <c r="I88" i="5"/>
  <c r="H88" i="5"/>
  <c r="G88" i="5"/>
  <c r="F88" i="5"/>
  <c r="P85" i="5"/>
  <c r="O85" i="5"/>
  <c r="N85" i="5"/>
  <c r="M85" i="5"/>
  <c r="L85" i="5"/>
  <c r="K85" i="5"/>
  <c r="J85" i="5"/>
  <c r="I85" i="5"/>
  <c r="H85" i="5"/>
  <c r="G85" i="5"/>
  <c r="F85" i="5"/>
  <c r="E85" i="5"/>
  <c r="P82" i="5"/>
  <c r="O82" i="5"/>
  <c r="N82" i="5"/>
  <c r="M82" i="5"/>
  <c r="L82" i="5"/>
  <c r="K82" i="5"/>
  <c r="J82" i="5"/>
  <c r="I82" i="5"/>
  <c r="P79" i="5"/>
  <c r="O79" i="5"/>
  <c r="N79" i="5"/>
  <c r="M79" i="5"/>
  <c r="L79" i="5"/>
  <c r="K79" i="5"/>
  <c r="J79" i="5"/>
  <c r="I79" i="5"/>
  <c r="H79" i="5"/>
  <c r="G79" i="5"/>
  <c r="F79" i="5"/>
  <c r="E79" i="5"/>
  <c r="P66" i="5"/>
  <c r="O66" i="5"/>
  <c r="N66" i="5"/>
  <c r="M66" i="5"/>
  <c r="L66" i="5"/>
  <c r="K66" i="5"/>
  <c r="J66" i="5"/>
  <c r="I66" i="5"/>
  <c r="H66" i="5"/>
  <c r="G66" i="5"/>
  <c r="F66" i="5"/>
  <c r="E66" i="5"/>
  <c r="P64" i="5"/>
  <c r="O64" i="5"/>
  <c r="N64" i="5"/>
  <c r="M64" i="5"/>
  <c r="L64" i="5"/>
  <c r="K64" i="5"/>
  <c r="J64" i="5"/>
  <c r="I64" i="5"/>
  <c r="H64" i="5"/>
  <c r="G64" i="5"/>
  <c r="F64" i="5"/>
  <c r="E64" i="5"/>
  <c r="Q5" i="5"/>
  <c r="R5" i="5"/>
  <c r="S5" i="5"/>
  <c r="T5" i="5"/>
  <c r="T4" i="5"/>
  <c r="S4" i="5"/>
  <c r="R4" i="5"/>
  <c r="Q4" i="5"/>
  <c r="S79" i="5" l="1"/>
  <c r="T82" i="5"/>
  <c r="Q79" i="5"/>
  <c r="T79" i="5"/>
  <c r="S66" i="5"/>
  <c r="Q82" i="5"/>
  <c r="R66" i="5"/>
  <c r="T85" i="5"/>
  <c r="R79" i="5"/>
  <c r="Q66" i="5"/>
  <c r="T66" i="5"/>
  <c r="R85" i="5"/>
  <c r="R82" i="5"/>
  <c r="S82" i="5"/>
  <c r="S85" i="5"/>
  <c r="Q85" i="5"/>
  <c r="P51" i="5"/>
  <c r="O51" i="5"/>
  <c r="N51" i="5"/>
  <c r="M51" i="5"/>
  <c r="L51" i="5"/>
  <c r="K51" i="5"/>
  <c r="J51" i="5"/>
  <c r="I51" i="5"/>
  <c r="H51" i="5"/>
  <c r="G51" i="5"/>
  <c r="F51" i="5"/>
  <c r="E51" i="5"/>
  <c r="T48" i="5"/>
  <c r="S48" i="5"/>
  <c r="R48" i="5"/>
  <c r="Q48" i="5"/>
  <c r="P58" i="5"/>
  <c r="O58" i="5"/>
  <c r="N58" i="5"/>
  <c r="M58" i="5"/>
  <c r="L58" i="5"/>
  <c r="K58" i="5"/>
  <c r="J58" i="5"/>
  <c r="I58" i="5"/>
  <c r="H58" i="5"/>
  <c r="G58" i="5"/>
  <c r="F58" i="5"/>
  <c r="P56" i="5"/>
  <c r="O56" i="5"/>
  <c r="N56" i="5"/>
  <c r="M56" i="5"/>
  <c r="L56" i="5"/>
  <c r="K56" i="5"/>
  <c r="J56" i="5"/>
  <c r="I56" i="5"/>
  <c r="H56" i="5"/>
  <c r="G56" i="5"/>
  <c r="F56" i="5"/>
  <c r="E56" i="5"/>
  <c r="F54" i="5"/>
  <c r="G54" i="5"/>
  <c r="H54" i="5"/>
  <c r="I54" i="5"/>
  <c r="J54" i="5"/>
  <c r="K54" i="5"/>
  <c r="L54" i="5"/>
  <c r="M54" i="5"/>
  <c r="N54" i="5"/>
  <c r="O54" i="5"/>
  <c r="P54" i="5"/>
  <c r="E54" i="5"/>
  <c r="Q51" i="5" l="1"/>
  <c r="Q58" i="5"/>
  <c r="T56" i="5"/>
  <c r="S54" i="5"/>
  <c r="S58" i="5"/>
  <c r="S51" i="5"/>
  <c r="Q54" i="5"/>
  <c r="R51" i="5"/>
  <c r="R54" i="5"/>
  <c r="T51" i="5"/>
  <c r="T54" i="5"/>
  <c r="S56" i="5"/>
  <c r="T58" i="5"/>
  <c r="R58" i="5"/>
  <c r="R56" i="5"/>
  <c r="Q56" i="5"/>
  <c r="T131" i="5" l="1"/>
  <c r="S131" i="5"/>
  <c r="R131" i="5"/>
  <c r="Q131" i="5"/>
  <c r="T130" i="5"/>
  <c r="S130" i="5"/>
  <c r="R130" i="5"/>
  <c r="Q130" i="5"/>
  <c r="T129" i="5"/>
  <c r="S129" i="5"/>
  <c r="R129" i="5"/>
  <c r="Q129" i="5"/>
  <c r="T128" i="5"/>
  <c r="S128" i="5"/>
  <c r="R128" i="5"/>
  <c r="Q128" i="5"/>
  <c r="U127" i="5"/>
  <c r="T127" i="5"/>
  <c r="S127" i="5"/>
  <c r="R127" i="5"/>
  <c r="Q127" i="5"/>
  <c r="U126" i="5"/>
  <c r="T126" i="5"/>
  <c r="S126" i="5"/>
  <c r="R126" i="5"/>
  <c r="Q126" i="5"/>
  <c r="U125" i="5"/>
  <c r="T125" i="5"/>
  <c r="S125" i="5"/>
  <c r="R125" i="5"/>
  <c r="Q125" i="5"/>
  <c r="U124" i="5"/>
  <c r="T124" i="5"/>
  <c r="S124" i="5"/>
  <c r="R124" i="5"/>
  <c r="Q124" i="5"/>
  <c r="U123" i="5"/>
  <c r="T123" i="5"/>
  <c r="S123" i="5"/>
  <c r="R123" i="5"/>
  <c r="Q123" i="5"/>
  <c r="P122" i="5"/>
  <c r="O122" i="5"/>
  <c r="N122" i="5"/>
  <c r="M122" i="5"/>
  <c r="K122" i="5"/>
  <c r="J122" i="5"/>
  <c r="I122" i="5"/>
  <c r="H122" i="5"/>
  <c r="G122" i="5"/>
  <c r="F122" i="5"/>
  <c r="E122" i="5"/>
  <c r="S91" i="5"/>
  <c r="R91" i="5"/>
  <c r="S88" i="5"/>
  <c r="R88" i="5"/>
  <c r="P76" i="5"/>
  <c r="O76" i="5"/>
  <c r="N76" i="5"/>
  <c r="M76" i="5"/>
  <c r="L76" i="5"/>
  <c r="K76" i="5"/>
  <c r="J76" i="5"/>
  <c r="I76" i="5"/>
  <c r="H76" i="5"/>
  <c r="G76" i="5"/>
  <c r="F76" i="5"/>
  <c r="E76" i="5"/>
  <c r="T73" i="5"/>
  <c r="S73" i="5"/>
  <c r="R73" i="5"/>
  <c r="Q73" i="5"/>
  <c r="U45" i="5"/>
  <c r="T45" i="5"/>
  <c r="S45" i="5"/>
  <c r="R45" i="5"/>
  <c r="Q45" i="5"/>
  <c r="U44" i="5"/>
  <c r="T44" i="5"/>
  <c r="S44" i="5"/>
  <c r="R44" i="5"/>
  <c r="Q44" i="5"/>
  <c r="U43" i="5"/>
  <c r="T43" i="5"/>
  <c r="S43" i="5"/>
  <c r="R43" i="5"/>
  <c r="Q43" i="5"/>
  <c r="U42" i="5"/>
  <c r="T42" i="5"/>
  <c r="S42" i="5"/>
  <c r="R42" i="5"/>
  <c r="Q42" i="5"/>
  <c r="U41" i="5"/>
  <c r="T41" i="5"/>
  <c r="S41" i="5"/>
  <c r="R41" i="5"/>
  <c r="Q41" i="5"/>
  <c r="U40" i="5"/>
  <c r="T40" i="5"/>
  <c r="S40" i="5"/>
  <c r="R40" i="5"/>
  <c r="Q40" i="5"/>
  <c r="U39" i="5"/>
  <c r="T39" i="5"/>
  <c r="S39" i="5"/>
  <c r="R39" i="5"/>
  <c r="Q39" i="5"/>
  <c r="P38" i="5"/>
  <c r="O38" i="5"/>
  <c r="N38" i="5"/>
  <c r="M38" i="5"/>
  <c r="L38" i="5"/>
  <c r="K38" i="5"/>
  <c r="J38" i="5"/>
  <c r="I38" i="5"/>
  <c r="H38" i="5"/>
  <c r="G38" i="5"/>
  <c r="F38" i="5"/>
  <c r="E38" i="5"/>
  <c r="U36" i="5"/>
  <c r="T36" i="5"/>
  <c r="S36" i="5"/>
  <c r="R36" i="5"/>
  <c r="Q36" i="5"/>
  <c r="U35" i="5"/>
  <c r="T35" i="5"/>
  <c r="S35" i="5"/>
  <c r="R35" i="5"/>
  <c r="Q35" i="5"/>
  <c r="U34" i="5"/>
  <c r="T34" i="5"/>
  <c r="S34" i="5"/>
  <c r="R34" i="5"/>
  <c r="Q34" i="5"/>
  <c r="U33" i="5"/>
  <c r="T33" i="5"/>
  <c r="S33" i="5"/>
  <c r="R33" i="5"/>
  <c r="Q33" i="5"/>
  <c r="U32" i="5"/>
  <c r="T32" i="5"/>
  <c r="S32" i="5"/>
  <c r="R32" i="5"/>
  <c r="Q32" i="5"/>
  <c r="U31" i="5"/>
  <c r="T31" i="5"/>
  <c r="S31" i="5"/>
  <c r="R31" i="5"/>
  <c r="Q31" i="5"/>
  <c r="U30" i="5"/>
  <c r="T30" i="5"/>
  <c r="S30" i="5"/>
  <c r="R30" i="5"/>
  <c r="Q30" i="5"/>
  <c r="P29" i="5"/>
  <c r="O29" i="5"/>
  <c r="N29" i="5"/>
  <c r="M29" i="5"/>
  <c r="L29" i="5"/>
  <c r="K29" i="5"/>
  <c r="J29" i="5"/>
  <c r="I29" i="5"/>
  <c r="H29" i="5"/>
  <c r="G29" i="5"/>
  <c r="F29" i="5"/>
  <c r="E29" i="5"/>
  <c r="U27" i="5"/>
  <c r="U26" i="5"/>
  <c r="U25" i="5"/>
  <c r="U24" i="5"/>
  <c r="T23" i="5"/>
  <c r="S23" i="5"/>
  <c r="R23" i="5"/>
  <c r="Q23" i="5"/>
  <c r="T22" i="5"/>
  <c r="S22" i="5"/>
  <c r="R22" i="5"/>
  <c r="Q22" i="5"/>
  <c r="T21" i="5"/>
  <c r="S21" i="5"/>
  <c r="R21" i="5"/>
  <c r="T20" i="5"/>
  <c r="S20" i="5"/>
  <c r="R20" i="5"/>
  <c r="Q20" i="5"/>
  <c r="T19" i="5"/>
  <c r="S19" i="5"/>
  <c r="R19" i="5"/>
  <c r="Q19" i="5"/>
  <c r="T18" i="5"/>
  <c r="S18" i="5"/>
  <c r="R18" i="5"/>
  <c r="Q18" i="5"/>
  <c r="T17" i="5"/>
  <c r="S17" i="5"/>
  <c r="R17" i="5"/>
  <c r="Q17" i="5"/>
  <c r="U15" i="5"/>
  <c r="T15" i="5"/>
  <c r="S15" i="5"/>
  <c r="R15" i="5"/>
  <c r="Q15" i="5"/>
  <c r="U14" i="5"/>
  <c r="T14" i="5"/>
  <c r="S14" i="5"/>
  <c r="R14" i="5"/>
  <c r="Q14" i="5"/>
  <c r="P12" i="5"/>
  <c r="O12" i="5"/>
  <c r="N12" i="5"/>
  <c r="M12" i="5"/>
  <c r="L12" i="5"/>
  <c r="K12" i="5"/>
  <c r="J12" i="5"/>
  <c r="I12" i="5"/>
  <c r="H12" i="5"/>
  <c r="G12" i="5"/>
  <c r="F12" i="5"/>
  <c r="E12" i="5"/>
  <c r="P11" i="5"/>
  <c r="O11" i="5"/>
  <c r="N11" i="5"/>
  <c r="M11" i="5"/>
  <c r="L11" i="5"/>
  <c r="K11" i="5"/>
  <c r="J11" i="5"/>
  <c r="I11" i="5"/>
  <c r="H11" i="5"/>
  <c r="G11" i="5"/>
  <c r="F11" i="5"/>
  <c r="E11" i="5"/>
  <c r="P10" i="5"/>
  <c r="O10" i="5"/>
  <c r="N10" i="5"/>
  <c r="M10" i="5"/>
  <c r="L10" i="5"/>
  <c r="K10" i="5"/>
  <c r="J10" i="5"/>
  <c r="I10" i="5"/>
  <c r="H10" i="5"/>
  <c r="G10" i="5"/>
  <c r="F10" i="5"/>
  <c r="E10" i="5"/>
  <c r="T9" i="5"/>
  <c r="S9" i="5"/>
  <c r="R9" i="5"/>
  <c r="Q9" i="5"/>
  <c r="T8" i="5"/>
  <c r="S8" i="5"/>
  <c r="R8" i="5"/>
  <c r="Q8" i="5"/>
  <c r="T7" i="5"/>
  <c r="S7" i="5"/>
  <c r="R7" i="5"/>
  <c r="Q7" i="5"/>
  <c r="T6" i="5"/>
  <c r="S6" i="5"/>
  <c r="R6" i="5"/>
  <c r="Q6" i="5"/>
  <c r="T10" i="5" l="1"/>
  <c r="S10" i="5"/>
  <c r="U130" i="5"/>
  <c r="R10" i="5"/>
  <c r="S76" i="5"/>
  <c r="R76" i="5"/>
  <c r="U131" i="5"/>
  <c r="U129" i="5"/>
  <c r="Q76" i="5"/>
  <c r="Q91" i="5"/>
  <c r="T76" i="5"/>
  <c r="T91" i="5"/>
  <c r="Q88" i="5"/>
  <c r="T88" i="5"/>
  <c r="U6" i="5"/>
  <c r="U8" i="5"/>
  <c r="U9" i="5"/>
  <c r="U11" i="5" s="1"/>
  <c r="U7" i="5"/>
  <c r="T38" i="5"/>
  <c r="S38" i="5"/>
  <c r="R64" i="5"/>
  <c r="Q10" i="5"/>
  <c r="T11" i="5"/>
  <c r="Q38" i="5"/>
  <c r="R122" i="5"/>
  <c r="T122" i="5"/>
  <c r="U128" i="5"/>
  <c r="S11" i="5"/>
  <c r="U17" i="5"/>
  <c r="U18" i="5"/>
  <c r="U19" i="5"/>
  <c r="U20" i="5"/>
  <c r="U21" i="5"/>
  <c r="U22" i="5"/>
  <c r="U23" i="5"/>
  <c r="R29" i="5"/>
  <c r="U38" i="5"/>
  <c r="S64" i="5"/>
  <c r="T64" i="5"/>
  <c r="S122" i="5"/>
  <c r="Q11" i="5"/>
  <c r="R11" i="5"/>
  <c r="S29" i="5"/>
  <c r="R38" i="5"/>
  <c r="U122" i="5"/>
  <c r="Q64" i="5"/>
  <c r="T29" i="5"/>
  <c r="Q29" i="5"/>
  <c r="U29" i="5"/>
  <c r="Q122" i="5"/>
  <c r="Y58" i="13"/>
</calcChain>
</file>

<file path=xl/sharedStrings.xml><?xml version="1.0" encoding="utf-8"?>
<sst xmlns="http://schemas.openxmlformats.org/spreadsheetml/2006/main" count="559" uniqueCount="380">
  <si>
    <t>Serious Incidents</t>
  </si>
  <si>
    <t>Q2</t>
  </si>
  <si>
    <t>Apr</t>
  </si>
  <si>
    <t>May</t>
  </si>
  <si>
    <t>July</t>
  </si>
  <si>
    <t>Target</t>
  </si>
  <si>
    <t>Q1</t>
  </si>
  <si>
    <t>Aug</t>
  </si>
  <si>
    <t>Q3</t>
  </si>
  <si>
    <t>Q4</t>
  </si>
  <si>
    <t>-</t>
  </si>
  <si>
    <t>Other</t>
  </si>
  <si>
    <t>Category</t>
  </si>
  <si>
    <t>No</t>
  </si>
  <si>
    <t>KPI</t>
  </si>
  <si>
    <t>Jun</t>
  </si>
  <si>
    <t>Sept</t>
  </si>
  <si>
    <t>Oct</t>
  </si>
  <si>
    <t>Nov</t>
  </si>
  <si>
    <t>Dec</t>
  </si>
  <si>
    <t>Jan</t>
  </si>
  <si>
    <t>Feb</t>
  </si>
  <si>
    <t>Mar</t>
  </si>
  <si>
    <t>YTD</t>
  </si>
  <si>
    <t>MRSA</t>
  </si>
  <si>
    <t>CDIFF</t>
  </si>
  <si>
    <t>ECOLI</t>
  </si>
  <si>
    <t>MSSA</t>
  </si>
  <si>
    <t>OUTBREAKS</t>
  </si>
  <si>
    <t>07 Attitude of Staff</t>
  </si>
  <si>
    <t>03 Appointment Delay/Cancellation</t>
  </si>
  <si>
    <t>09 Communication/Info to Patient</t>
  </si>
  <si>
    <t>12 Patients Dignity / Privacy</t>
  </si>
  <si>
    <t>25 Other/Still being Investigated</t>
  </si>
  <si>
    <t>Access to Service</t>
  </si>
  <si>
    <t>Attitude of Staff</t>
  </si>
  <si>
    <t>Trust Premises</t>
  </si>
  <si>
    <t>Clinical Treatment</t>
  </si>
  <si>
    <t>Communication/Information</t>
  </si>
  <si>
    <t>Privacy and Dignity</t>
  </si>
  <si>
    <t>Report against performance of SDIP</t>
  </si>
  <si>
    <t>Non Notifiable Incidents</t>
  </si>
  <si>
    <t>Adm/Dis</t>
  </si>
  <si>
    <t>08 Clinical Treatment</t>
  </si>
  <si>
    <t>% Compliance</t>
  </si>
  <si>
    <t>% Bed Occupancy</t>
  </si>
  <si>
    <t>Compliments Received Total</t>
  </si>
  <si>
    <t>Complaints Resolved:</t>
  </si>
  <si>
    <t>HCAI Numbers of:</t>
  </si>
  <si>
    <t>ALOS</t>
  </si>
  <si>
    <t>% Cumulative Bed Occupancy</t>
  </si>
  <si>
    <t>NQ 1</t>
  </si>
  <si>
    <t>NQ 2</t>
  </si>
  <si>
    <t>NQ 3</t>
  </si>
  <si>
    <t>LQ1</t>
  </si>
  <si>
    <t>LQ2</t>
  </si>
  <si>
    <t>&lt;0</t>
  </si>
  <si>
    <t>All MH services – except Gender.</t>
  </si>
  <si>
    <t>Number of in-patients delayed</t>
  </si>
  <si>
    <t>Total number of delayed OBDs</t>
  </si>
  <si>
    <t>All MH services</t>
  </si>
  <si>
    <t>N/A</t>
  </si>
  <si>
    <t>Ethnicity - as defined in MHSDS</t>
  </si>
  <si>
    <t>RAG</t>
  </si>
  <si>
    <t xml:space="preserve">Final Dashboards published </t>
  </si>
  <si>
    <t>Quarter 1</t>
  </si>
  <si>
    <t>Quarter 2</t>
  </si>
  <si>
    <t>Quarter 3</t>
  </si>
  <si>
    <t>Quarter 4</t>
  </si>
  <si>
    <t>All Specialised MH services</t>
  </si>
  <si>
    <t>Clinical Supervision</t>
  </si>
  <si>
    <t>Number of Eligible Staff</t>
  </si>
  <si>
    <t>Safeguarding Training</t>
  </si>
  <si>
    <t xml:space="preserve">Number of staff requiring safeguarding vulnerable adults training </t>
  </si>
  <si>
    <t xml:space="preserve">Number of staff who received safeguarding vulnerable adults training </t>
  </si>
  <si>
    <t xml:space="preserve">Number of staff requiring safeguarding children training </t>
  </si>
  <si>
    <t xml:space="preserve">Number of staff who received safeguarding children training </t>
  </si>
  <si>
    <t>Monthly Safer Staffing report - including actual staffing compared to planned staffing levels</t>
  </si>
  <si>
    <t>Staff establishment levels to be monitored on a shift-to-shift basis and manage implications and trends</t>
  </si>
  <si>
    <t>The provider will demonstrate the use of an evidenced-based decision making tool and skills mix review is implemented to ensure that correct staffing decisions are made to deliver high quality care</t>
  </si>
  <si>
    <t>Development of a staff culture of care barmometer to capture staff  views of resources to deliver quality care and support needed to do this.</t>
  </si>
  <si>
    <t>Providers are required to submit information on statutory and mandatory training and appraisal/medical revalidation as this is an important element of ensuring an effective and well trained workforce</t>
  </si>
  <si>
    <t>All Specialised MH Services</t>
  </si>
  <si>
    <t>National Requirements Reported Locally</t>
  </si>
  <si>
    <t>CQC Reports</t>
  </si>
  <si>
    <t>Progress against achieving action plans</t>
  </si>
  <si>
    <t>Progress towards implementing actions against milestiones that have arisren following CQC inspection to be reported quarterly.</t>
  </si>
  <si>
    <t>Complaints</t>
  </si>
  <si>
    <t>Compliments</t>
  </si>
  <si>
    <t>Latest version of WRES submission must be shared with Supplier Manager/ Commissioning Manager prior to quaterly contract meetings.</t>
  </si>
  <si>
    <t>Progress towards implementing actions against milestiones that have arisren following WRES submission to be reported quarterly.</t>
  </si>
  <si>
    <t>Duty of Candour - failure to notify</t>
  </si>
  <si>
    <t>NHS Number - valid completion of field</t>
  </si>
  <si>
    <t>New Admissions in Quarter</t>
  </si>
  <si>
    <t>New Discharges in Quarter</t>
  </si>
  <si>
    <t>Insert Date Submitted</t>
  </si>
  <si>
    <t>ALOS - Patients remaining on the ward (month end)</t>
  </si>
  <si>
    <t>ALOS - Patients discharged from the ward with completed episode.</t>
  </si>
  <si>
    <t>PROVIDER NAME:</t>
  </si>
  <si>
    <t>SERVICE NAME:</t>
  </si>
  <si>
    <t>COMPLETED BY:</t>
  </si>
  <si>
    <t>SUBMITTED TO:</t>
  </si>
  <si>
    <t>QUARTER 1</t>
  </si>
  <si>
    <t>QUARTER 2</t>
  </si>
  <si>
    <t>QUARTER 3</t>
  </si>
  <si>
    <t>QUARTER 4</t>
  </si>
  <si>
    <t>REPORTING PERIOD:</t>
  </si>
  <si>
    <t>SUBMISSION DATE:</t>
  </si>
  <si>
    <t>Number of Safeguarding/MHA Referrals</t>
  </si>
  <si>
    <t>Number of Prevent Duty Referrals</t>
  </si>
  <si>
    <t>Numbers of Cancelled Access to Planned Leave</t>
  </si>
  <si>
    <t>Number on Waiting List for Admissions</t>
  </si>
  <si>
    <t>Staff Surveys</t>
  </si>
  <si>
    <t>Advocacy Reporting</t>
  </si>
  <si>
    <t>Case Management, Patient Issues/Site Visits</t>
  </si>
  <si>
    <t>Clinical/Staff Issues</t>
  </si>
  <si>
    <t>Number of staff who have had an up to date appraisal within the last 12 months</t>
  </si>
  <si>
    <t xml:space="preserve">Number of staff requiring PREVENT Duty training </t>
  </si>
  <si>
    <t xml:space="preserve">Number of staff who received PREVENT Duty training </t>
  </si>
  <si>
    <t>Number of staff requiring Statutory/Mandatory Training</t>
  </si>
  <si>
    <t xml:space="preserve">Number of staff who received Statutory/Mandatory training </t>
  </si>
  <si>
    <t>Number of staff</t>
  </si>
  <si>
    <t>Safer Staffing and Staffing Establishment and Workforce Information including Agency and Bank Staff Percentages per month</t>
  </si>
  <si>
    <t>zero</t>
  </si>
  <si>
    <t>Never Events</t>
  </si>
  <si>
    <t>Details of SDIP to be inserted, including narrative to update on progress against plan.</t>
  </si>
  <si>
    <t>Aggregate Contract Monitoring (ACM) - Quality Scores</t>
  </si>
  <si>
    <t>Number of inpatients in service at quarter end</t>
  </si>
  <si>
    <t>Report against performance of DQIP</t>
  </si>
  <si>
    <t>Service Development &amp; Improvement Plans - SDIP</t>
  </si>
  <si>
    <t>Data Quality Improvement Plans - DQIP</t>
  </si>
  <si>
    <t>CQUIN</t>
  </si>
  <si>
    <t>Insert summary report of events</t>
  </si>
  <si>
    <t>Insert Narrative if target not met</t>
  </si>
  <si>
    <r>
      <t xml:space="preserve">Available </t>
    </r>
    <r>
      <rPr>
        <b/>
        <sz val="11"/>
        <rFont val="Arial"/>
        <family val="2"/>
      </rPr>
      <t>Contracted</t>
    </r>
    <r>
      <rPr>
        <sz val="11"/>
        <rFont val="Arial"/>
        <family val="2"/>
      </rPr>
      <t xml:space="preserve"> Bed Days per Month</t>
    </r>
  </si>
  <si>
    <t xml:space="preserve">Service User Feedback/Experience </t>
  </si>
  <si>
    <t>Carers's Feedback/Experience</t>
  </si>
  <si>
    <t>The provider will be a member of the appropriate Quality Network (Royal College of Psychiatrists) and participate in peer review processes, developing a quality improvement plan where appropriate</t>
  </si>
  <si>
    <t>Local service environmental audits with patient and carer (where appropriate) input to promote quality environments that support high quality care.</t>
  </si>
  <si>
    <t>Lesson Learnt and Clinical Team Feedback from Incidents</t>
  </si>
  <si>
    <t>QNED
Adult Eating Disorders</t>
  </si>
  <si>
    <t>QNIC
CAMHS</t>
  </si>
  <si>
    <t>QNFMHS
Adult Secure</t>
  </si>
  <si>
    <t>QNPMHS
Perinatal</t>
  </si>
  <si>
    <t>QNIMHSDP
Deaf Services</t>
  </si>
  <si>
    <t>(Pending) 
QNPDS
Personality Disorders</t>
  </si>
  <si>
    <t>Quality Network (Royal College of Psychiatrists) Membership</t>
  </si>
  <si>
    <t xml:space="preserve"> -</t>
  </si>
  <si>
    <t>Serious Incidents - Reportable / Non-Notifiable / Lessons Learnt / Clinical Quality Improvements</t>
  </si>
  <si>
    <t>There is evidence at service level that lessons are learnt from incidents and feedback occurs through the clinical team/s
lessons learnt communication and feedback that correlates to reported quarter incidents 
This may be through written reports, emails, handover information, circulars, team meeting notes, incident logs and feedback</t>
  </si>
  <si>
    <t>Q2
Report</t>
  </si>
  <si>
    <t>Q1 
embed up to 4 examples</t>
  </si>
  <si>
    <t>Provider Additional Narratives / Reports</t>
  </si>
  <si>
    <t>Service Environmental Audits</t>
  </si>
  <si>
    <t xml:space="preserve">The provider demonstrates a robust audit process that reviews the quality of the environment, including patient (and carer) feedback aligned with the service specification on a bi-annual basis
This does not include annual PLACE assessments or ligature anchor point assessments
</t>
  </si>
  <si>
    <t>insert reports</t>
  </si>
  <si>
    <t>Includes evidence of a co-produced plan and patients views on their physical health</t>
  </si>
  <si>
    <t>Complaints Received Total</t>
  </si>
  <si>
    <t xml:space="preserve">Access to Social, Education, Vocational and Occupational Activities - Individually Tailored </t>
  </si>
  <si>
    <t>Details of DQIP to be inserted, including narrative to update on progress against plan each quarter.</t>
  </si>
  <si>
    <t>Q1
Embed progress report</t>
  </si>
  <si>
    <t>Q2
Embed progress report</t>
  </si>
  <si>
    <t>Q3
Embed progress report</t>
  </si>
  <si>
    <t>Q4
Embed progress report</t>
  </si>
  <si>
    <t>Staff Training</t>
  </si>
  <si>
    <t>Observations / Engagement</t>
  </si>
  <si>
    <t>Specialised Services Quality Dashborad (SSQD)</t>
  </si>
  <si>
    <t>Updates from Case Managers</t>
  </si>
  <si>
    <t>Physical Health Improvement &amp; Maintenance Plans</t>
  </si>
  <si>
    <t>e.g. Disciplinaries/high sickeness levels resulting in bed closures etc</t>
  </si>
  <si>
    <t>Safer Staffing Audits and Staffing Establishment and Workforce Information including Agency and Bank Staff Percentages per month</t>
  </si>
  <si>
    <t>Data submission period for providers opens</t>
  </si>
  <si>
    <t>Data submission period for providers deadline</t>
  </si>
  <si>
    <t>Draft dashboard review and validation period for providers opens</t>
  </si>
  <si>
    <t>Draft dashboard review and validation period for providers deadline</t>
  </si>
  <si>
    <t>Number of eligible staff who have received clinical supervision as per Trust/organisation policy</t>
  </si>
  <si>
    <t>Appraisals</t>
  </si>
  <si>
    <t>Locally Determined</t>
  </si>
  <si>
    <r>
      <t>Bed Occupancy 
(Total</t>
    </r>
    <r>
      <rPr>
        <sz val="10"/>
        <color rgb="FFFF0000"/>
        <rFont val="Arial"/>
        <family val="2"/>
      </rPr>
      <t xml:space="preserve"> </t>
    </r>
    <r>
      <rPr>
        <b/>
        <sz val="12"/>
        <color rgb="FFFF0000"/>
        <rFont val="Arial"/>
        <family val="2"/>
      </rPr>
      <t>XX</t>
    </r>
    <r>
      <rPr>
        <b/>
        <sz val="12"/>
        <color indexed="8"/>
        <rFont val="Arial"/>
        <family val="2"/>
      </rPr>
      <t xml:space="preserve"> </t>
    </r>
    <r>
      <rPr>
        <sz val="10"/>
        <color indexed="8"/>
        <rFont val="Arial"/>
        <family val="2"/>
      </rPr>
      <t>beds)</t>
    </r>
  </si>
  <si>
    <t>Reason for delay(s) / actions being taken / support from case managers / further support required to resolve barriers to discharge/transfer</t>
  </si>
  <si>
    <t xml:space="preserve">% patients with a personalised (co-produced) plan for social, educational, vocational and/or occupational activities </t>
  </si>
  <si>
    <t>% of patients in service with a physical health care improvement and maintenance plan in place</t>
  </si>
  <si>
    <t>% of patients who are eligible for access to national screening programmes has been enabled as appropriate</t>
  </si>
  <si>
    <t>LQ3</t>
  </si>
  <si>
    <t>Report on compliance with the Workforce Race Equality Standard (WRES) submission</t>
  </si>
  <si>
    <t>Report on compliance with the National Workforce Disability Equality Standard (WDE)</t>
  </si>
  <si>
    <t>Progress towards implementing actions against milestiones that have arisren following WDE submission to be reported quarterly.</t>
  </si>
  <si>
    <t>S6-12</t>
  </si>
  <si>
    <t>S6-11</t>
  </si>
  <si>
    <t>S6-15</t>
  </si>
  <si>
    <t>Report on progress against Green Plan in accordance with SC18.2</t>
  </si>
  <si>
    <t>Annual Report - The Provider must maintain and deliver Green Plan, approved by its Governing Body, in accordance with Green Plan Guidance and  must provide an annual summary of progress on delivery of that plan.  Format for local agreement</t>
  </si>
  <si>
    <t>Self Declaration</t>
  </si>
  <si>
    <t>S6A-15 Local</t>
  </si>
  <si>
    <t xml:space="preserve">S6A-12 Local
</t>
  </si>
  <si>
    <t>enter average for each month</t>
  </si>
  <si>
    <t>OBDS Utililsed in each month</t>
  </si>
  <si>
    <t>Lessons learnt / Mitigations/Actions</t>
  </si>
  <si>
    <t>embed examples of 'thank you' letters etc</t>
  </si>
  <si>
    <t>summary report of open/closed complaints / themes / mitigation/actions</t>
  </si>
  <si>
    <t>Case manaer feedback at Quarterly meetings and embed copies of case manager annual service review report</t>
  </si>
  <si>
    <t>Safeguarding best practice is embedded through safeguarding supervision structures.  Level 3 Training</t>
  </si>
  <si>
    <t xml:space="preserve">Link to the QSIS portal: https://www.qst.england.nhs.uk/ </t>
  </si>
  <si>
    <t>Annual Submission
The deadline for self-declaration submission is 30th June each year.  Submissions are required via the QSIS portal</t>
  </si>
  <si>
    <t>Latest version of WDE submission must be shared with Supplier Manager/ Commissioning Manager prior to quaterly contract meetings.</t>
  </si>
  <si>
    <t>Embed report</t>
  </si>
  <si>
    <t>Number of / Themes / Open / Closed / etc - please use the embedded report on line 17</t>
  </si>
  <si>
    <t>audit to be undertaken and summary report in Q2 and Q4 to evidence the percentage of staff trained to level 3 who have received safeguarding supervision including frequency of the supervision which should be at least 6 monthly.</t>
  </si>
  <si>
    <t>WTE staffing and skills mix must be in place with specs and planned to ensure all patients receied safer care and treatment at all times  Bank and agency must be kept to a minimum ( &gt;15%)</t>
  </si>
  <si>
    <t>Reports to be submitted by</t>
  </si>
  <si>
    <t xml:space="preserve">2021-22 Submission Timetable </t>
  </si>
  <si>
    <t>Quarter End 2021-22</t>
  </si>
  <si>
    <t>Q1 – 30th June 2021</t>
  </si>
  <si>
    <t>Fri 31st July 2021</t>
  </si>
  <si>
    <t>Q2 – 30th September 2021</t>
  </si>
  <si>
    <t>Fri 30th October 2021</t>
  </si>
  <si>
    <t>Q3 – 31st December 2021</t>
  </si>
  <si>
    <t>Fri 29th January 2022</t>
  </si>
  <si>
    <t>Q4 – 31st March 2022</t>
  </si>
  <si>
    <t>Fri 30th April 2022</t>
  </si>
  <si>
    <t>Q2
embed up to 4 examples</t>
  </si>
  <si>
    <t>Q3
embed up to 4 examples</t>
  </si>
  <si>
    <t>Q4
embed up to 4 examples</t>
  </si>
  <si>
    <t>The Plan includes reference to the assessed needs of the patient</t>
  </si>
  <si>
    <t>Where 1:1 or higher staff ratio is implemented – patient involvement is sought to identify :
*rationale and what risk presentation would lead to a reduction in observations 
*specific conditions for 1:1 (or higher) e.g. specific times of risk
*preferred gender
* positive risk-taking scenarios</t>
  </si>
  <si>
    <t>% of careplans that are coproduced with patients when 1:1 or higher staff ratio is implemented to support patients at risk.
Careplan is signed by both parties and copy issued to patient including rationale, positive risk taking, specific conditions, gender preferences and identified parameters for achieving a reduction in observations</t>
  </si>
  <si>
    <t>% of those episodes on 1:1 or higher staff ratio where patient involvement has been sought to identify:
Evidence of patient feedback on observations is contained within patient records</t>
  </si>
  <si>
    <t>Summary report of Disciplinaries/high sickeness levels resulting in bed closures etc</t>
  </si>
  <si>
    <t>Annual Establishment Review to be completed and reviewed by the Board</t>
  </si>
  <si>
    <r>
      <t xml:space="preserve">Providers will will required to undertake a detailed review of staffing requirements </t>
    </r>
    <r>
      <rPr>
        <b/>
        <sz val="11"/>
        <color theme="1"/>
        <rFont val="Calibri"/>
        <family val="2"/>
        <scheme val="minor"/>
      </rPr>
      <t>at last annually</t>
    </r>
    <r>
      <rPr>
        <sz val="11"/>
        <color theme="1"/>
        <rFont val="Calibri"/>
        <family val="2"/>
        <scheme val="minor"/>
      </rPr>
      <t xml:space="preserve"> to ensure that the Provider remains able to meet the requirements set out in GC5.2</t>
    </r>
  </si>
  <si>
    <t>Annual staff audit to be completed and Reviewed at Q1 &amp; Q4</t>
  </si>
  <si>
    <r>
      <t xml:space="preserve">Submission Date:
</t>
    </r>
    <r>
      <rPr>
        <b/>
        <sz val="11"/>
        <color indexed="8"/>
        <rFont val="Arial"/>
        <family val="2"/>
      </rPr>
      <t>31st July 2021</t>
    </r>
  </si>
  <si>
    <r>
      <t xml:space="preserve">Submission Date:
</t>
    </r>
    <r>
      <rPr>
        <b/>
        <sz val="11"/>
        <color indexed="8"/>
        <rFont val="Arial"/>
        <family val="2"/>
      </rPr>
      <t>31st October 2021</t>
    </r>
  </si>
  <si>
    <r>
      <t xml:space="preserve">Submission Date:
</t>
    </r>
    <r>
      <rPr>
        <b/>
        <sz val="11"/>
        <color indexed="8"/>
        <rFont val="Arial"/>
        <family val="2"/>
      </rPr>
      <t>31st January 2022</t>
    </r>
  </si>
  <si>
    <r>
      <t xml:space="preserve">Submission Date:
</t>
    </r>
    <r>
      <rPr>
        <b/>
        <sz val="11"/>
        <color indexed="8"/>
        <rFont val="Arial"/>
        <family val="2"/>
      </rPr>
      <t>30th April 2022</t>
    </r>
  </si>
  <si>
    <t>2021-22 CQUINs will be reported separately as appropriate to provider contracts.</t>
  </si>
  <si>
    <t>National Workforce Standards</t>
  </si>
  <si>
    <t>Latest CQC reports to be embedded</t>
  </si>
  <si>
    <t>Embed updated action plan/s</t>
  </si>
  <si>
    <t>Embed quarterly updated action plans</t>
  </si>
  <si>
    <t xml:space="preserve">The provider will share peer review reports and quality improvement plans (QIP) with the local quality and contract team.
Updates on the QIP will be provided quarterly thereafter until all actions are completed.                                                                                                                                                                                                                                                                                                             </t>
  </si>
  <si>
    <t>provide summary of referrals</t>
  </si>
  <si>
    <t>provide summary of details</t>
  </si>
  <si>
    <t>provide summary of reasons for cancellation and actions taken to reschedule leave</t>
  </si>
  <si>
    <t>Number of / Themes -please use the embedded report template</t>
  </si>
  <si>
    <t>S6A Local 11</t>
  </si>
  <si>
    <t>S6A Local 10</t>
  </si>
  <si>
    <t>A summary report of all Safeguarding Alerts, including outcomes, is to be reported to the lead Commissioner on a quarterly basis as part of contract monitoring meetings.  For High Level Safeguarding Alerts, these will be reported to the lead Commissioner and relevant Case Manager as soon as possible after the event. (on row 15)</t>
  </si>
  <si>
    <t>Red = No Submission, Amber = Partial Submission, Green = Complete Submission</t>
  </si>
  <si>
    <t>% is based on 'number of patients in the quarter as detailed in Row 48 above
Quarterly
Submission of x 2 case studies (anon) per quarter demonstrating patient involvement, health goals, access to national screening programmes where appropriate</t>
  </si>
  <si>
    <t>*where patient declines or is unable to engage due to acuity of mental state at time, evidence is recorded in the clinical records. 
Summary details to be reported quarterly and embedded here</t>
  </si>
  <si>
    <t>All Services</t>
  </si>
  <si>
    <t>All services</t>
  </si>
  <si>
    <t>East London NHS Foundation Trust</t>
  </si>
  <si>
    <t>Perinatal</t>
  </si>
  <si>
    <t>Perinatal services/Informatics</t>
  </si>
  <si>
    <t>Rifit Hussain-Curtis</t>
  </si>
  <si>
    <t>Service Name: PERINATAL Staff Audits</t>
  </si>
  <si>
    <r>
      <rPr>
        <b/>
        <sz val="14"/>
        <rFont val="Arial"/>
        <family val="2"/>
      </rPr>
      <t>Provider submissions to</t>
    </r>
    <r>
      <rPr>
        <sz val="14"/>
        <rFont val="Arial"/>
        <family val="2"/>
      </rPr>
      <t xml:space="preserve"> </t>
    </r>
    <r>
      <rPr>
        <b/>
        <u/>
        <sz val="14"/>
        <rFont val="Arial"/>
        <family val="2"/>
      </rPr>
      <t xml:space="preserve">https://www.england.nhs.uk/commissioning/spec-services/npc-crg/spec-dashboards/ </t>
    </r>
    <r>
      <rPr>
        <sz val="14"/>
        <rFont val="Arial"/>
        <family val="2"/>
      </rPr>
      <t xml:space="preserve">
</t>
    </r>
    <r>
      <rPr>
        <b/>
        <sz val="14"/>
        <rFont val="Arial"/>
        <family val="2"/>
      </rPr>
      <t>Supplier Managers/ Commissioners 
to obtain copy of provider results from Web Portal.</t>
    </r>
  </si>
  <si>
    <r>
      <t>Service Name: PERINATAL</t>
    </r>
    <r>
      <rPr>
        <sz val="14"/>
        <color indexed="8"/>
        <rFont val="Arial"/>
        <family val="2"/>
      </rPr>
      <t xml:space="preserve"> Key Performance Indicators
</t>
    </r>
    <r>
      <rPr>
        <b/>
        <sz val="14"/>
        <color rgb="FFFF0000"/>
        <rFont val="Arial"/>
        <family val="2"/>
      </rPr>
      <t>Provider to complete WHITE cells ONLY relating to each month/quarter and insert Narrative/Summary Reports in Columns V and W</t>
    </r>
  </si>
  <si>
    <t xml:space="preserve"> Please add additional lines for staff specialties if required.</t>
  </si>
  <si>
    <t>Current staffing complement (WTE)</t>
  </si>
  <si>
    <t>WTE planned core staffing</t>
  </si>
  <si>
    <t>WTE current vacancies</t>
  </si>
  <si>
    <t>% vacancy factor</t>
  </si>
  <si>
    <t>%  in quarter on sickness/absence</t>
  </si>
  <si>
    <t>Action plan to address vacancies</t>
  </si>
  <si>
    <t>RMNs</t>
  </si>
  <si>
    <t>RGNs</t>
  </si>
  <si>
    <t>Occupational Therapist</t>
  </si>
  <si>
    <t>Social Worker</t>
  </si>
  <si>
    <t>Psychologist</t>
  </si>
  <si>
    <t>Medical (Psychiatrist)</t>
  </si>
  <si>
    <t>Administration/Management</t>
  </si>
  <si>
    <t>Maintenance and Support Services</t>
  </si>
  <si>
    <t xml:space="preserve">Agency/Bank Usage – Staffing Summary – </t>
  </si>
  <si>
    <r>
      <t xml:space="preserve">Statistics should </t>
    </r>
    <r>
      <rPr>
        <b/>
        <u/>
        <sz val="12"/>
        <color theme="1"/>
        <rFont val="Arial"/>
        <family val="2"/>
      </rPr>
      <t>not</t>
    </r>
    <r>
      <rPr>
        <b/>
        <sz val="12"/>
        <color theme="1"/>
        <rFont val="Arial"/>
        <family val="2"/>
      </rPr>
      <t xml:space="preserve"> include staff employed to carry out Special Observations</t>
    </r>
  </si>
  <si>
    <t xml:space="preserve">May </t>
  </si>
  <si>
    <t xml:space="preserve">Jul </t>
  </si>
  <si>
    <t xml:space="preserve">Aug </t>
  </si>
  <si>
    <t>Agency use as a % of total staffing</t>
  </si>
  <si>
    <t>Bank staff as % of total staffing</t>
  </si>
  <si>
    <t>Total (bank FTE’s)</t>
  </si>
  <si>
    <t>Overtime worked as % of total staffing</t>
  </si>
  <si>
    <t>See Safer Staffing tab</t>
  </si>
  <si>
    <t>Please update the Safer Staffing tab</t>
  </si>
  <si>
    <t>S6A14 - Incidents</t>
  </si>
  <si>
    <t>Please see guidance tab for Service Category Key</t>
  </si>
  <si>
    <t>Incident Type</t>
  </si>
  <si>
    <t>June</t>
  </si>
  <si>
    <t>Jul</t>
  </si>
  <si>
    <t>Sep</t>
  </si>
  <si>
    <t>Grand Total</t>
  </si>
  <si>
    <t>Learning from incidents that have occurred:</t>
  </si>
  <si>
    <t>Safeguarding alerts made within quarter:</t>
  </si>
  <si>
    <t>Nature of Abuse</t>
  </si>
  <si>
    <t>Emotional and Psychological  and Financial</t>
  </si>
  <si>
    <t>Emotional/Psychological</t>
  </si>
  <si>
    <t xml:space="preserve">Emotional/Psychological and Physical </t>
  </si>
  <si>
    <t>Long term segration review</t>
  </si>
  <si>
    <t xml:space="preserve">Physical </t>
  </si>
  <si>
    <t>Physical and Discriminatory</t>
  </si>
  <si>
    <t>Sexual abuse or Exploitation</t>
  </si>
  <si>
    <t>Sexual abuse or Exploitation, Emotional and Psychological and Financial</t>
  </si>
  <si>
    <t>Outcome from Safeguarding alerts:</t>
  </si>
  <si>
    <t xml:space="preserve">Date Of Incident </t>
  </si>
  <si>
    <t>Ward /Team</t>
  </si>
  <si>
    <t>Date Of S'guarding Discussion  Meeting</t>
  </si>
  <si>
    <t>Lessons Learnt (inc Action Plan) &amp; Comments</t>
  </si>
  <si>
    <t xml:space="preserve"> Date Received</t>
  </si>
  <si>
    <t>Ward Name</t>
  </si>
  <si>
    <t xml:space="preserve"> Reference Number</t>
  </si>
  <si>
    <t xml:space="preserve"> Complaint Level</t>
  </si>
  <si>
    <t>Category Type</t>
  </si>
  <si>
    <t>Details</t>
  </si>
  <si>
    <t>Outcome</t>
  </si>
  <si>
    <t>Please embed summary report of open/closed complaints / themes / mitigation/actions</t>
  </si>
  <si>
    <t xml:space="preserve"> Compliments </t>
  </si>
  <si>
    <t>Please embed examples of "thank you" letters</t>
  </si>
  <si>
    <t>Unusual or non-routine incidents:</t>
  </si>
  <si>
    <t>100% staff trainined and regular supervision in place with child safeguarding lead</t>
  </si>
  <si>
    <t>Support Worker &amp; Nursery Nurse</t>
  </si>
  <si>
    <t>Latest avaliable</t>
  </si>
  <si>
    <t>Agency staff are not used only Trust Bank</t>
  </si>
  <si>
    <t>Don' t know how to get this data is it something health roster can provide??</t>
  </si>
  <si>
    <t>e.g. include examples of 'You Said, We Did'</t>
  </si>
  <si>
    <t>e.g include examples of Carers' Groups/FFT</t>
  </si>
  <si>
    <t>Add Narrative and Embed Reports</t>
  </si>
  <si>
    <t>Please embed sample quarterly advocacy feedback reports/minutes of community meetings etc</t>
  </si>
  <si>
    <t>Record % calculated by total number of ELIGIBLE patients against ACTUAL number where screening has been enabled</t>
  </si>
  <si>
    <t xml:space="preserve">Quarterly with maximum of 2 anonymous case studies where 1:1 observations exceed 2 months. </t>
  </si>
  <si>
    <t>None notified 23-24</t>
  </si>
  <si>
    <t>NA</t>
  </si>
  <si>
    <r>
      <t xml:space="preserve">Service Name: </t>
    </r>
    <r>
      <rPr>
        <sz val="14"/>
        <color rgb="FFFF0000"/>
        <rFont val="Arial"/>
        <family val="2"/>
      </rPr>
      <t xml:space="preserve">PERINATAL </t>
    </r>
    <r>
      <rPr>
        <sz val="14"/>
        <color indexed="8"/>
        <rFont val="Arial"/>
        <family val="2"/>
      </rPr>
      <t>Key Performance Indicators (2024-25)</t>
    </r>
  </si>
  <si>
    <t>Margaret Oates Mother &amp; Baby Unit</t>
  </si>
  <si>
    <t>Formal</t>
  </si>
  <si>
    <t>Appointment Delay/Cancellation</t>
  </si>
  <si>
    <t>Visiting arrangements (adult)</t>
  </si>
  <si>
    <t>Complaint Not Upheld</t>
  </si>
  <si>
    <t>Accessible and Responsive Care</t>
  </si>
  <si>
    <t>Adults at risk of abuse, neglect or exploitation</t>
  </si>
  <si>
    <t>Care &amp; Treatment</t>
  </si>
  <si>
    <t>Complication or unexpected deterioration</t>
  </si>
  <si>
    <t>Medication Incident</t>
  </si>
  <si>
    <t>Observations</t>
  </si>
  <si>
    <t>Self Harm</t>
  </si>
  <si>
    <t>Children at Risk</t>
  </si>
  <si>
    <t>Neglect</t>
  </si>
  <si>
    <t>Physical Abuse</t>
  </si>
  <si>
    <t>Digital (IT, systems, network, hardware, etc.)</t>
  </si>
  <si>
    <t>Clinical system failure or other incident (RiO, EMIS, EPMA, etc.)</t>
  </si>
  <si>
    <t>Health, Safety &amp; Security</t>
  </si>
  <si>
    <t>Accident</t>
  </si>
  <si>
    <t>Breach of security</t>
  </si>
  <si>
    <t>Dangerous Occurrence</t>
  </si>
  <si>
    <t>Occupational Disease or Health Issue</t>
  </si>
  <si>
    <t>Organisational Infrastructure</t>
  </si>
  <si>
    <t>Human Resource</t>
  </si>
  <si>
    <t>Slip, Trip or Fall</t>
  </si>
  <si>
    <t>Resulting from hazard and / or potential health &amp; safety risk (including non-clinical)</t>
  </si>
  <si>
    <t>Violence &amp; Aggression</t>
  </si>
  <si>
    <t>Actual Physical Attack</t>
  </si>
  <si>
    <t>Attempted Physical Attack</t>
  </si>
  <si>
    <t>Threatening Behaviour</t>
  </si>
  <si>
    <t>Verbal Attack</t>
  </si>
  <si>
    <t>Death</t>
  </si>
  <si>
    <t>Health, Safety &amp; Security Information (IG, IM&amp;T, Systems, Hardware etc.)</t>
  </si>
  <si>
    <t>Latest avaliable for the trust</t>
  </si>
  <si>
    <t>%</t>
  </si>
  <si>
    <t>None that would have been considered an unusual incident during this period</t>
  </si>
  <si>
    <t>Safeguarding usually explored and addressed prior to admission with CSC already involved.  Safeguarding adults issue are usually prior identified</t>
  </si>
  <si>
    <t>Recruitment has happended awaiting start dates</t>
  </si>
  <si>
    <t>Recruited to awaiting start date</t>
  </si>
  <si>
    <t>Noted that have had some very unwell women admitted which has lead to a feeling of increased acuity at times and more incidents classed as violence &amp; aggression,  usually short periods until treatment starts to work.</t>
  </si>
  <si>
    <t xml:space="preserve">Currently don't monitor this robustly.  If we do not have beds we suggest referrer to contact other MBU's for admission.  </t>
  </si>
  <si>
    <t>No recent staff surveys</t>
  </si>
  <si>
    <t xml:space="preserve">Area for improvement moving forward as do not currently have a robust process for collecting this.  </t>
  </si>
  <si>
    <t>Mainly collected at present via weekly community meetings.  Generally postive feedback,  some themes in delays around repairs, also some patients more recently reporting how feel unsettled when new admissions come in especialy acutely unwell.  Feedback that enjoy the ward activities</t>
  </si>
  <si>
    <t>Appraisal cycle ongoing at present, completion date mid September 2024.  Figures have exlcuded those staff who do not need an appraisal (less than 12 months in role).  Appraisial system was unavailable due to fault for long period which meant that planned appraisals were delayed.  Planned dates for all to be completed by end August 2024</t>
  </si>
  <si>
    <t>Quarterly with maximum of 2 anonymous case studies where 1:1 observations exceed 2 months. NB - none exceeded 2 months.  This is data for mums on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</si>
</sst>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F800]dddd\,\ mmmm\ dd\,\ yyyy"/>
  </numFmts>
  <fonts count="96" x14ac:knownFonts="1">
    <font>
      <sz val="11"/>
      <color theme="1"/>
      <name val="Calibri"/>
      <family val="2"/>
      <scheme val="minor"/>
    </font>
    <font>
      <sz val="11"/>
      <color indexed="8"/>
      <name val="Arial"/>
      <family val="2"/>
    </font>
    <font>
      <sz val="10"/>
      <color indexed="8"/>
      <name val="Calibri"/>
      <family val="2"/>
    </font>
    <font>
      <sz val="9"/>
      <color indexed="8"/>
      <name val="Arial"/>
      <family val="2"/>
    </font>
    <font>
      <sz val="11"/>
      <color indexed="8"/>
      <name val="Calibri"/>
      <family val="2"/>
    </font>
    <font>
      <sz val="10"/>
      <color indexed="8"/>
      <name val="Arial"/>
      <family val="2"/>
    </font>
    <font>
      <b/>
      <sz val="11"/>
      <color indexed="8"/>
      <name val="Arial"/>
      <family val="2"/>
    </font>
    <font>
      <b/>
      <sz val="11"/>
      <color indexed="8"/>
      <name val="Calibri"/>
      <family val="2"/>
    </font>
    <font>
      <b/>
      <sz val="11"/>
      <name val="Arial"/>
      <family val="2"/>
    </font>
    <font>
      <sz val="11"/>
      <color theme="1"/>
      <name val="Arial"/>
      <family val="2"/>
    </font>
    <font>
      <sz val="11"/>
      <name val="Arial"/>
      <family val="2"/>
    </font>
    <font>
      <b/>
      <sz val="10"/>
      <color indexed="8"/>
      <name val="Arial"/>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sz val="10"/>
      <name val="Arial"/>
      <family val="2"/>
    </font>
    <font>
      <i/>
      <sz val="11"/>
      <color indexed="23"/>
      <name val="Calibri"/>
      <family val="2"/>
    </font>
    <font>
      <i/>
      <sz val="10"/>
      <color indexed="23"/>
      <name val="Arial"/>
      <family val="2"/>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sz val="11"/>
      <color indexed="60"/>
      <name val="Calibri"/>
      <family val="2"/>
    </font>
    <font>
      <sz val="10"/>
      <color indexed="60"/>
      <name val="Arial"/>
      <family val="2"/>
    </font>
    <font>
      <sz val="10"/>
      <name val="MS Sans Serif"/>
      <family val="2"/>
    </font>
    <font>
      <b/>
      <sz val="11"/>
      <color indexed="63"/>
      <name val="Calibri"/>
      <family val="2"/>
    </font>
    <font>
      <b/>
      <sz val="10"/>
      <color indexed="63"/>
      <name val="Arial"/>
      <family val="2"/>
    </font>
    <font>
      <b/>
      <sz val="18"/>
      <color indexed="56"/>
      <name val="Cambria"/>
      <family val="2"/>
    </font>
    <font>
      <sz val="11"/>
      <color indexed="10"/>
      <name val="Calibri"/>
      <family val="2"/>
    </font>
    <font>
      <sz val="10"/>
      <color indexed="10"/>
      <name val="Arial"/>
      <family val="2"/>
    </font>
    <font>
      <sz val="11"/>
      <color theme="1"/>
      <name val="Calibri"/>
      <family val="2"/>
      <scheme val="minor"/>
    </font>
    <font>
      <sz val="14"/>
      <color indexed="8"/>
      <name val="Arial"/>
      <family val="2"/>
    </font>
    <font>
      <b/>
      <sz val="10"/>
      <color theme="0"/>
      <name val="Arial"/>
      <family val="2"/>
    </font>
    <font>
      <b/>
      <sz val="10"/>
      <color indexed="9"/>
      <name val="Calibri"/>
      <family val="2"/>
    </font>
    <font>
      <sz val="8"/>
      <color indexed="8"/>
      <name val="Arial"/>
      <family val="2"/>
    </font>
    <font>
      <sz val="11"/>
      <color rgb="FFFF0000"/>
      <name val="Arial"/>
      <family val="2"/>
    </font>
    <font>
      <sz val="8"/>
      <color theme="0"/>
      <name val="Arial"/>
      <family val="2"/>
    </font>
    <font>
      <i/>
      <sz val="10"/>
      <name val="Arial"/>
      <family val="2"/>
    </font>
    <font>
      <i/>
      <sz val="11"/>
      <name val="Arial"/>
      <family val="2"/>
    </font>
    <font>
      <b/>
      <sz val="18"/>
      <color theme="3"/>
      <name val="Cambria"/>
      <family val="2"/>
      <scheme val="major"/>
    </font>
    <font>
      <sz val="14"/>
      <color rgb="FFFF0000"/>
      <name val="Arial"/>
      <family val="2"/>
    </font>
    <font>
      <b/>
      <sz val="11"/>
      <color theme="1"/>
      <name val="Arial"/>
      <family val="2"/>
    </font>
    <font>
      <sz val="11"/>
      <color rgb="FF000000"/>
      <name val="Arial"/>
      <family val="2"/>
    </font>
    <font>
      <sz val="12"/>
      <color theme="1"/>
      <name val="Calibri"/>
      <family val="2"/>
      <scheme val="minor"/>
    </font>
    <font>
      <sz val="12"/>
      <color rgb="FFFF0000"/>
      <name val="Calibri"/>
      <family val="2"/>
      <scheme val="minor"/>
    </font>
    <font>
      <b/>
      <sz val="11"/>
      <color theme="1"/>
      <name val="Calibri"/>
      <family val="2"/>
      <scheme val="minor"/>
    </font>
    <font>
      <sz val="10"/>
      <color theme="1"/>
      <name val="Arial"/>
      <family val="2"/>
    </font>
    <font>
      <b/>
      <sz val="11"/>
      <color theme="0"/>
      <name val="Arial"/>
      <family val="2"/>
    </font>
    <font>
      <b/>
      <sz val="11"/>
      <color theme="0"/>
      <name val="Calibri"/>
      <family val="2"/>
      <scheme val="minor"/>
    </font>
    <font>
      <sz val="11"/>
      <color rgb="FFFF0000"/>
      <name val="Calibri"/>
      <family val="2"/>
      <scheme val="minor"/>
    </font>
    <font>
      <b/>
      <sz val="14"/>
      <name val="Arial"/>
      <family val="2"/>
    </font>
    <font>
      <b/>
      <sz val="14"/>
      <color theme="1"/>
      <name val="Arial"/>
      <family val="2"/>
    </font>
    <font>
      <b/>
      <sz val="14"/>
      <color rgb="FF000000"/>
      <name val="Arial"/>
      <family val="2"/>
    </font>
    <font>
      <sz val="10"/>
      <color theme="0"/>
      <name val="Arial"/>
      <family val="2"/>
    </font>
    <font>
      <b/>
      <sz val="14"/>
      <color rgb="FFFF0000"/>
      <name val="Arial"/>
      <family val="2"/>
    </font>
    <font>
      <sz val="10"/>
      <color rgb="FFFF0000"/>
      <name val="Arial"/>
      <family val="2"/>
    </font>
    <font>
      <b/>
      <i/>
      <sz val="10"/>
      <name val="Arial"/>
      <family val="2"/>
    </font>
    <font>
      <sz val="10"/>
      <color theme="1"/>
      <name val="Calibri"/>
      <family val="2"/>
      <scheme val="minor"/>
    </font>
    <font>
      <b/>
      <sz val="11"/>
      <color rgb="FFFF0000"/>
      <name val="Arial"/>
      <family val="2"/>
    </font>
    <font>
      <b/>
      <sz val="12"/>
      <color rgb="FFFF0000"/>
      <name val="Arial"/>
      <family val="2"/>
    </font>
    <font>
      <b/>
      <sz val="12"/>
      <color indexed="8"/>
      <name val="Arial"/>
      <family val="2"/>
    </font>
    <font>
      <b/>
      <sz val="14"/>
      <color theme="0"/>
      <name val="Arial"/>
      <family val="2"/>
    </font>
    <font>
      <sz val="14"/>
      <name val="Arial"/>
      <family val="2"/>
    </font>
    <font>
      <b/>
      <i/>
      <sz val="14"/>
      <name val="Arial"/>
      <family val="2"/>
    </font>
    <font>
      <u/>
      <sz val="11"/>
      <color theme="10"/>
      <name val="Calibri"/>
      <family val="2"/>
      <scheme val="minor"/>
    </font>
    <font>
      <b/>
      <u/>
      <sz val="14"/>
      <name val="Arial"/>
      <family val="2"/>
    </font>
    <font>
      <b/>
      <sz val="16"/>
      <name val="Calibri"/>
      <family val="2"/>
      <scheme val="minor"/>
    </font>
    <font>
      <b/>
      <sz val="12"/>
      <name val="Calibri"/>
      <family val="2"/>
      <scheme val="minor"/>
    </font>
    <font>
      <sz val="11"/>
      <name val="Calibri"/>
      <family val="2"/>
      <scheme val="minor"/>
    </font>
    <font>
      <sz val="14"/>
      <name val="Calibri"/>
      <family val="2"/>
      <scheme val="minor"/>
    </font>
    <font>
      <sz val="11"/>
      <color rgb="FF000000"/>
      <name val="Calibri"/>
      <family val="2"/>
      <scheme val="minor"/>
    </font>
    <font>
      <b/>
      <sz val="12"/>
      <color theme="1"/>
      <name val="Arial"/>
      <family val="2"/>
    </font>
    <font>
      <b/>
      <u/>
      <sz val="12"/>
      <color theme="1"/>
      <name val="Arial"/>
      <family val="2"/>
    </font>
    <font>
      <sz val="12"/>
      <color theme="1"/>
      <name val="Arial"/>
      <family val="2"/>
    </font>
    <font>
      <b/>
      <sz val="12"/>
      <color rgb="FFFFFFFF"/>
      <name val="Arial"/>
      <family val="2"/>
    </font>
    <font>
      <b/>
      <sz val="12"/>
      <color rgb="FF000000"/>
      <name val="Arial"/>
      <family val="2"/>
    </font>
    <font>
      <b/>
      <sz val="14"/>
      <name val="Calibri"/>
      <family val="2"/>
      <scheme val="minor"/>
    </font>
    <font>
      <b/>
      <sz val="11"/>
      <color rgb="FF000000"/>
      <name val="Calibri"/>
      <family val="2"/>
      <scheme val="minor"/>
    </font>
    <font>
      <b/>
      <sz val="11"/>
      <color rgb="FF0070C0"/>
      <name val="Calibri"/>
      <family val="2"/>
      <scheme val="minor"/>
    </font>
    <font>
      <b/>
      <sz val="11"/>
      <name val="Calibri"/>
      <family val="2"/>
      <scheme val="minor"/>
    </font>
    <font>
      <b/>
      <i/>
      <sz val="11"/>
      <color rgb="FF0070C0"/>
      <name val="Calibri"/>
      <family val="2"/>
      <scheme val="minor"/>
    </font>
    <font>
      <b/>
      <sz val="14"/>
      <color rgb="FF0070C0"/>
      <name val="Calibri"/>
      <family val="2"/>
      <scheme val="minor"/>
    </font>
    <font>
      <i/>
      <sz val="11"/>
      <color theme="1"/>
      <name val="Calibri"/>
      <family val="2"/>
      <scheme val="minor"/>
    </font>
  </fonts>
  <fills count="42">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499984740745262"/>
        <bgColor indexed="64"/>
      </patternFill>
    </fill>
    <fill>
      <patternFill patternType="solid">
        <fgColor rgb="FFFFFFCC"/>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8DB4E2"/>
        <bgColor indexed="64"/>
      </patternFill>
    </fill>
    <fill>
      <patternFill patternType="solid">
        <fgColor rgb="FFC5D9F1"/>
        <bgColor indexed="64"/>
      </patternFill>
    </fill>
    <fill>
      <patternFill patternType="solid">
        <fgColor theme="4" tint="0.79998168889431442"/>
        <bgColor indexed="64"/>
      </patternFill>
    </fill>
    <fill>
      <patternFill patternType="solid">
        <fgColor rgb="FFFFC000"/>
        <bgColor indexed="64"/>
      </patternFill>
    </fill>
    <fill>
      <patternFill patternType="solid">
        <fgColor rgb="FF548DD4"/>
        <bgColor indexed="64"/>
      </patternFill>
    </fill>
    <fill>
      <patternFill patternType="solid">
        <fgColor rgb="FFF2F2F2"/>
        <bgColor indexed="64"/>
      </patternFill>
    </fill>
    <fill>
      <patternFill patternType="solid">
        <fgColor theme="6" tint="0.59999389629810485"/>
        <bgColor indexed="64"/>
      </patternFill>
    </fill>
    <fill>
      <patternFill patternType="solid">
        <fgColor rgb="FFFFFF00"/>
        <bgColor indexed="64"/>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rgb="FFB2B2B2"/>
      </left>
      <right style="thin">
        <color rgb="FFB2B2B2"/>
      </right>
      <top style="thin">
        <color rgb="FFB2B2B2"/>
      </top>
      <bottom style="thin">
        <color rgb="FFB2B2B2"/>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s>
  <cellStyleXfs count="111">
    <xf numFmtId="0" fontId="0" fillId="0" borderId="0"/>
    <xf numFmtId="0" fontId="5" fillId="0" borderId="0"/>
    <xf numFmtId="0" fontId="4" fillId="4" borderId="0" applyNumberFormat="0" applyBorder="0" applyAlignment="0" applyProtection="0"/>
    <xf numFmtId="0" fontId="5" fillId="4" borderId="0" applyNumberFormat="0" applyBorder="0" applyAlignment="0" applyProtection="0"/>
    <xf numFmtId="0" fontId="4" fillId="5" borderId="0" applyNumberFormat="0" applyBorder="0" applyAlignment="0" applyProtection="0"/>
    <xf numFmtId="0" fontId="5" fillId="5" borderId="0" applyNumberFormat="0" applyBorder="0" applyAlignment="0" applyProtection="0"/>
    <xf numFmtId="0" fontId="4" fillId="6" borderId="0" applyNumberFormat="0" applyBorder="0" applyAlignment="0" applyProtection="0"/>
    <xf numFmtId="0" fontId="5" fillId="6" borderId="0" applyNumberFormat="0" applyBorder="0" applyAlignment="0" applyProtection="0"/>
    <xf numFmtId="0" fontId="4" fillId="7"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5" fillId="8" borderId="0" applyNumberFormat="0" applyBorder="0" applyAlignment="0" applyProtection="0"/>
    <xf numFmtId="0" fontId="4" fillId="9" borderId="0" applyNumberFormat="0" applyBorder="0" applyAlignment="0" applyProtection="0"/>
    <xf numFmtId="0" fontId="5" fillId="9"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1" borderId="0" applyNumberFormat="0" applyBorder="0" applyAlignment="0" applyProtection="0"/>
    <xf numFmtId="0" fontId="5" fillId="11" borderId="0" applyNumberFormat="0" applyBorder="0" applyAlignment="0" applyProtection="0"/>
    <xf numFmtId="0" fontId="4" fillId="12" borderId="0" applyNumberFormat="0" applyBorder="0" applyAlignment="0" applyProtection="0"/>
    <xf numFmtId="0" fontId="5" fillId="12" borderId="0" applyNumberFormat="0" applyBorder="0" applyAlignment="0" applyProtection="0"/>
    <xf numFmtId="0" fontId="4" fillId="7"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5" fillId="10"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0" fontId="12" fillId="14" borderId="0" applyNumberFormat="0" applyBorder="0" applyAlignment="0" applyProtection="0"/>
    <xf numFmtId="0" fontId="13" fillId="14" borderId="0" applyNumberFormat="0" applyBorder="0" applyAlignment="0" applyProtection="0"/>
    <xf numFmtId="0" fontId="12" fillId="11" borderId="0" applyNumberFormat="0" applyBorder="0" applyAlignment="0" applyProtection="0"/>
    <xf numFmtId="0" fontId="13" fillId="11" borderId="0" applyNumberFormat="0" applyBorder="0" applyAlignment="0" applyProtection="0"/>
    <xf numFmtId="0" fontId="12" fillId="12" borderId="0" applyNumberFormat="0" applyBorder="0" applyAlignment="0" applyProtection="0"/>
    <xf numFmtId="0" fontId="13" fillId="12"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2" fillId="17" borderId="0" applyNumberFormat="0" applyBorder="0" applyAlignment="0" applyProtection="0"/>
    <xf numFmtId="0" fontId="13" fillId="17"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2" fillId="21"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5" borderId="0" applyNumberFormat="0" applyBorder="0" applyAlignment="0" applyProtection="0"/>
    <xf numFmtId="0" fontId="16" fillId="22" borderId="45" applyNumberFormat="0" applyAlignment="0" applyProtection="0"/>
    <xf numFmtId="0" fontId="17" fillId="22" borderId="45" applyNumberFormat="0" applyAlignment="0" applyProtection="0"/>
    <xf numFmtId="0" fontId="18" fillId="23" borderId="46" applyNumberFormat="0" applyAlignment="0" applyProtection="0"/>
    <xf numFmtId="0" fontId="19" fillId="23" borderId="46" applyNumberFormat="0" applyAlignment="0" applyProtection="0"/>
    <xf numFmtId="164"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4" fillId="6" borderId="0" applyNumberFormat="0" applyBorder="0" applyAlignment="0" applyProtection="0"/>
    <xf numFmtId="0" fontId="25" fillId="0" borderId="47" applyNumberFormat="0" applyFill="0" applyAlignment="0" applyProtection="0"/>
    <xf numFmtId="0" fontId="26" fillId="0" borderId="47" applyNumberFormat="0" applyFill="0" applyAlignment="0" applyProtection="0"/>
    <xf numFmtId="0" fontId="27" fillId="0" borderId="48" applyNumberFormat="0" applyFill="0" applyAlignment="0" applyProtection="0"/>
    <xf numFmtId="0" fontId="28" fillId="0" borderId="48" applyNumberFormat="0" applyFill="0" applyAlignment="0" applyProtection="0"/>
    <xf numFmtId="0" fontId="29" fillId="0" borderId="49" applyNumberFormat="0" applyFill="0" applyAlignment="0" applyProtection="0"/>
    <xf numFmtId="0" fontId="30" fillId="0" borderId="49"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9" borderId="45" applyNumberFormat="0" applyAlignment="0" applyProtection="0"/>
    <xf numFmtId="0" fontId="32" fillId="9" borderId="45" applyNumberFormat="0" applyAlignment="0" applyProtection="0"/>
    <xf numFmtId="0" fontId="33" fillId="0" borderId="50" applyNumberFormat="0" applyFill="0" applyAlignment="0" applyProtection="0"/>
    <xf numFmtId="0" fontId="34" fillId="0" borderId="50" applyNumberFormat="0" applyFill="0" applyAlignment="0" applyProtection="0"/>
    <xf numFmtId="0" fontId="35" fillId="24" borderId="0" applyNumberFormat="0" applyBorder="0" applyAlignment="0" applyProtection="0"/>
    <xf numFmtId="0" fontId="36" fillId="24" borderId="0" applyNumberFormat="0" applyBorder="0" applyAlignment="0" applyProtection="0"/>
    <xf numFmtId="0" fontId="37" fillId="0" borderId="0"/>
    <xf numFmtId="0" fontId="37" fillId="0" borderId="0"/>
    <xf numFmtId="0" fontId="4" fillId="0" borderId="0"/>
    <xf numFmtId="0" fontId="20" fillId="0" borderId="0"/>
    <xf numFmtId="0" fontId="3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 fillId="25" borderId="51" applyNumberFormat="0" applyFont="0" applyAlignment="0" applyProtection="0"/>
    <xf numFmtId="0" fontId="20" fillId="25" borderId="51" applyNumberFormat="0" applyFont="0" applyAlignment="0" applyProtection="0"/>
    <xf numFmtId="0" fontId="38" fillId="22" borderId="52" applyNumberFormat="0" applyAlignment="0" applyProtection="0"/>
    <xf numFmtId="0" fontId="39" fillId="22" borderId="52" applyNumberFormat="0" applyAlignment="0" applyProtection="0"/>
    <xf numFmtId="9" fontId="2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0" fillId="0" borderId="0" applyNumberFormat="0" applyFill="0" applyBorder="0" applyAlignment="0" applyProtection="0"/>
    <xf numFmtId="0" fontId="7" fillId="0" borderId="53" applyNumberFormat="0" applyFill="0" applyAlignment="0" applyProtection="0"/>
    <xf numFmtId="0" fontId="11" fillId="0" borderId="53"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9" fontId="43" fillId="0" borderId="0" applyFont="0" applyFill="0" applyBorder="0" applyAlignment="0" applyProtection="0"/>
    <xf numFmtId="0" fontId="43" fillId="0" borderId="0"/>
    <xf numFmtId="0" fontId="4" fillId="0" borderId="0"/>
    <xf numFmtId="0" fontId="5" fillId="0" borderId="0"/>
    <xf numFmtId="0" fontId="10" fillId="0" borderId="0"/>
    <xf numFmtId="0" fontId="43" fillId="28" borderId="74" applyNumberFormat="0" applyFont="0" applyAlignment="0" applyProtection="0"/>
    <xf numFmtId="0" fontId="52" fillId="0" borderId="0" applyNumberFormat="0" applyFill="0" applyBorder="0" applyAlignment="0" applyProtection="0"/>
    <xf numFmtId="0" fontId="77" fillId="0" borderId="0" applyNumberFormat="0" applyFill="0" applyBorder="0" applyAlignment="0" applyProtection="0"/>
  </cellStyleXfs>
  <cellXfs count="840">
    <xf numFmtId="0" fontId="0" fillId="0" borderId="0" xfId="0"/>
    <xf numFmtId="1" fontId="10" fillId="0" borderId="13" xfId="1" applyNumberFormat="1" applyFont="1" applyFill="1" applyBorder="1" applyAlignment="1" applyProtection="1">
      <alignment horizontal="center" vertical="center" wrapText="1"/>
      <protection locked="0"/>
    </xf>
    <xf numFmtId="0" fontId="0" fillId="30" borderId="33" xfId="0" applyFill="1" applyBorder="1"/>
    <xf numFmtId="0" fontId="0" fillId="30" borderId="55" xfId="0" applyFill="1" applyBorder="1"/>
    <xf numFmtId="0" fontId="0" fillId="30" borderId="38" xfId="0" applyFill="1" applyBorder="1"/>
    <xf numFmtId="0" fontId="44" fillId="26" borderId="4" xfId="0" applyFont="1" applyFill="1" applyBorder="1" applyAlignment="1">
      <alignment horizontal="left" vertical="top"/>
    </xf>
    <xf numFmtId="0" fontId="44" fillId="26" borderId="5" xfId="0" applyFont="1" applyFill="1" applyBorder="1" applyAlignment="1">
      <alignment horizontal="left" vertical="top"/>
    </xf>
    <xf numFmtId="0" fontId="44" fillId="26" borderId="23" xfId="0" applyFont="1" applyFill="1" applyBorder="1" applyAlignment="1">
      <alignment horizontal="left" vertical="top"/>
    </xf>
    <xf numFmtId="0" fontId="47" fillId="0" borderId="61" xfId="1" applyFont="1" applyFill="1" applyBorder="1" applyAlignment="1">
      <alignment vertical="center" textRotation="90" wrapText="1"/>
    </xf>
    <xf numFmtId="0" fontId="47" fillId="0" borderId="59" xfId="1" applyFont="1" applyFill="1" applyBorder="1" applyAlignment="1">
      <alignment vertical="center" textRotation="90" wrapText="1"/>
    </xf>
    <xf numFmtId="0" fontId="0" fillId="0" borderId="44" xfId="0" applyBorder="1" applyAlignment="1">
      <alignment wrapText="1"/>
    </xf>
    <xf numFmtId="0" fontId="0" fillId="0" borderId="40" xfId="0" applyBorder="1" applyAlignment="1">
      <alignment wrapText="1"/>
    </xf>
    <xf numFmtId="0" fontId="0" fillId="0" borderId="42" xfId="0" applyBorder="1" applyAlignment="1">
      <alignment wrapText="1"/>
    </xf>
    <xf numFmtId="0" fontId="2" fillId="3" borderId="0" xfId="0" applyFont="1" applyFill="1" applyProtection="1"/>
    <xf numFmtId="0" fontId="4" fillId="3" borderId="0" xfId="0" applyFont="1" applyFill="1" applyProtection="1"/>
    <xf numFmtId="0" fontId="46" fillId="3" borderId="0" xfId="0" applyFont="1" applyFill="1" applyProtection="1"/>
    <xf numFmtId="165" fontId="8" fillId="0" borderId="55" xfId="0" applyNumberFormat="1" applyFont="1" applyFill="1" applyBorder="1" applyAlignment="1" applyProtection="1">
      <alignment horizontal="center" vertical="center" wrapText="1"/>
    </xf>
    <xf numFmtId="0" fontId="0" fillId="29" borderId="0" xfId="0" applyFill="1" applyProtection="1"/>
    <xf numFmtId="0" fontId="5" fillId="3" borderId="0" xfId="0" applyFont="1" applyFill="1" applyAlignment="1" applyProtection="1">
      <alignment vertical="center"/>
    </xf>
    <xf numFmtId="0" fontId="0" fillId="0" borderId="0" xfId="0" applyFont="1" applyProtection="1"/>
    <xf numFmtId="0" fontId="10" fillId="27" borderId="56" xfId="1" applyFont="1" applyFill="1" applyBorder="1" applyAlignment="1" applyProtection="1">
      <alignment horizontal="center" vertical="center" wrapText="1"/>
    </xf>
    <xf numFmtId="0" fontId="6" fillId="27" borderId="33" xfId="0" applyFont="1" applyFill="1" applyBorder="1" applyAlignment="1" applyProtection="1">
      <alignment horizontal="center" vertical="center" wrapText="1"/>
    </xf>
    <xf numFmtId="0" fontId="6" fillId="27" borderId="38" xfId="0" applyFont="1" applyFill="1" applyBorder="1" applyAlignment="1" applyProtection="1">
      <alignment horizontal="center" vertical="center" wrapText="1"/>
    </xf>
    <xf numFmtId="0" fontId="56" fillId="0" borderId="0" xfId="0" applyFont="1" applyProtection="1"/>
    <xf numFmtId="0" fontId="57" fillId="0" borderId="0" xfId="0" applyFont="1" applyAlignment="1" applyProtection="1">
      <alignment horizontal="center" vertical="center" wrapText="1"/>
    </xf>
    <xf numFmtId="0" fontId="57" fillId="0" borderId="0" xfId="0" applyFont="1" applyProtection="1"/>
    <xf numFmtId="0" fontId="6" fillId="0" borderId="13" xfId="0" applyFont="1" applyFill="1" applyBorder="1" applyAlignment="1" applyProtection="1">
      <alignment horizontal="center" vertical="center" wrapText="1"/>
      <protection locked="0"/>
    </xf>
    <xf numFmtId="0" fontId="6" fillId="0" borderId="21" xfId="0" applyFont="1" applyFill="1" applyBorder="1" applyAlignment="1" applyProtection="1">
      <alignment horizontal="center" vertical="center" wrapText="1"/>
      <protection locked="0"/>
    </xf>
    <xf numFmtId="1" fontId="5" fillId="29" borderId="58" xfId="1" applyNumberFormat="1" applyFont="1" applyFill="1" applyBorder="1" applyAlignment="1" applyProtection="1">
      <alignment horizontal="center" vertical="center" wrapText="1"/>
      <protection locked="0"/>
    </xf>
    <xf numFmtId="0" fontId="0" fillId="0" borderId="12" xfId="0" applyBorder="1" applyProtection="1">
      <protection locked="0"/>
    </xf>
    <xf numFmtId="0" fontId="0" fillId="0" borderId="13"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6" xfId="0" applyBorder="1" applyProtection="1">
      <protection locked="0"/>
    </xf>
    <xf numFmtId="0" fontId="58" fillId="0" borderId="0" xfId="0" applyFont="1"/>
    <xf numFmtId="0" fontId="58" fillId="0" borderId="17" xfId="0" applyFont="1" applyBorder="1"/>
    <xf numFmtId="0" fontId="58" fillId="0" borderId="0" xfId="0" applyFont="1" applyBorder="1"/>
    <xf numFmtId="0" fontId="0" fillId="0" borderId="0" xfId="0" applyBorder="1"/>
    <xf numFmtId="0" fontId="58" fillId="2" borderId="17" xfId="0" applyFont="1" applyFill="1" applyBorder="1" applyAlignment="1">
      <alignment horizontal="center"/>
    </xf>
    <xf numFmtId="1" fontId="5" fillId="0" borderId="7" xfId="1" applyNumberFormat="1" applyFont="1" applyFill="1" applyBorder="1" applyAlignment="1" applyProtection="1">
      <alignment horizontal="center" vertical="center" wrapText="1"/>
    </xf>
    <xf numFmtId="0" fontId="59" fillId="0" borderId="0" xfId="0" applyFont="1" applyAlignment="1" applyProtection="1">
      <alignment vertical="center"/>
    </xf>
    <xf numFmtId="0" fontId="59" fillId="0" borderId="0" xfId="0" applyFont="1" applyFill="1" applyBorder="1" applyAlignment="1" applyProtection="1">
      <alignment vertical="center"/>
    </xf>
    <xf numFmtId="0" fontId="9" fillId="0" borderId="0" xfId="0" applyFont="1" applyAlignment="1" applyProtection="1">
      <alignment horizontal="left"/>
    </xf>
    <xf numFmtId="0" fontId="48" fillId="0" borderId="0" xfId="0" applyFont="1" applyAlignment="1" applyProtection="1">
      <alignment horizontal="left"/>
    </xf>
    <xf numFmtId="1" fontId="10" fillId="0" borderId="65" xfId="1" applyNumberFormat="1" applyFont="1" applyFill="1" applyBorder="1" applyAlignment="1" applyProtection="1">
      <alignment horizontal="center" vertical="center" wrapText="1"/>
      <protection locked="0"/>
    </xf>
    <xf numFmtId="165" fontId="8" fillId="31" borderId="55" xfId="0" applyNumberFormat="1" applyFont="1" applyFill="1" applyBorder="1" applyAlignment="1" applyProtection="1">
      <alignment horizontal="center" vertical="center" wrapText="1"/>
    </xf>
    <xf numFmtId="0" fontId="6" fillId="31" borderId="3" xfId="0" applyFont="1" applyFill="1" applyBorder="1" applyAlignment="1" applyProtection="1">
      <alignment horizontal="center" vertical="center" wrapText="1"/>
    </xf>
    <xf numFmtId="165" fontId="8" fillId="31" borderId="40" xfId="0" applyNumberFormat="1" applyFont="1" applyFill="1" applyBorder="1" applyAlignment="1" applyProtection="1">
      <alignment horizontal="center" vertical="center" wrapText="1"/>
    </xf>
    <xf numFmtId="0" fontId="10" fillId="32" borderId="56" xfId="0" applyFont="1" applyFill="1" applyBorder="1" applyAlignment="1" applyProtection="1">
      <alignment horizontal="left" vertical="center" wrapText="1"/>
    </xf>
    <xf numFmtId="1" fontId="5" fillId="0" borderId="78" xfId="1" applyNumberFormat="1" applyFont="1" applyFill="1" applyBorder="1" applyAlignment="1" applyProtection="1">
      <alignment horizontal="center" vertical="center" wrapText="1"/>
    </xf>
    <xf numFmtId="0" fontId="6" fillId="31" borderId="61" xfId="0" applyFont="1" applyFill="1" applyBorder="1" applyAlignment="1" applyProtection="1">
      <alignment horizontal="center" vertical="center" wrapText="1"/>
    </xf>
    <xf numFmtId="0" fontId="6" fillId="31" borderId="59" xfId="0" applyFont="1" applyFill="1" applyBorder="1" applyAlignment="1" applyProtection="1">
      <alignment horizontal="center" vertical="center" wrapText="1"/>
    </xf>
    <xf numFmtId="1" fontId="8" fillId="31" borderId="39" xfId="0" applyNumberFormat="1" applyFont="1" applyFill="1" applyBorder="1" applyAlignment="1" applyProtection="1">
      <alignment horizontal="center" vertical="center" wrapText="1"/>
    </xf>
    <xf numFmtId="1" fontId="8" fillId="31" borderId="42" xfId="0" applyNumberFormat="1" applyFont="1" applyFill="1" applyBorder="1" applyAlignment="1" applyProtection="1">
      <alignment horizontal="center" vertical="center" wrapText="1"/>
    </xf>
    <xf numFmtId="1" fontId="8" fillId="31" borderId="7" xfId="1" applyNumberFormat="1" applyFont="1" applyFill="1" applyBorder="1" applyAlignment="1" applyProtection="1">
      <alignment horizontal="center" vertical="center" wrapText="1"/>
    </xf>
    <xf numFmtId="1" fontId="8" fillId="31" borderId="8" xfId="1" applyNumberFormat="1" applyFont="1" applyFill="1" applyBorder="1" applyAlignment="1" applyProtection="1">
      <alignment horizontal="center" vertical="center" wrapText="1"/>
    </xf>
    <xf numFmtId="0" fontId="10" fillId="32" borderId="33" xfId="1" applyFont="1" applyFill="1" applyBorder="1" applyAlignment="1" applyProtection="1">
      <alignment horizontal="left" vertical="center" wrapText="1"/>
    </xf>
    <xf numFmtId="0" fontId="10" fillId="32" borderId="55" xfId="1" applyFont="1" applyFill="1" applyBorder="1" applyAlignment="1" applyProtection="1">
      <alignment horizontal="left" vertical="center" wrapText="1"/>
    </xf>
    <xf numFmtId="0" fontId="10" fillId="32" borderId="69" xfId="1" applyFont="1" applyFill="1" applyBorder="1" applyAlignment="1" applyProtection="1">
      <alignment horizontal="left" vertical="center" wrapText="1"/>
    </xf>
    <xf numFmtId="0" fontId="10" fillId="32" borderId="38" xfId="1" applyFont="1" applyFill="1" applyBorder="1" applyAlignment="1" applyProtection="1">
      <alignment horizontal="left" vertical="center" wrapText="1"/>
    </xf>
    <xf numFmtId="0" fontId="10" fillId="32" borderId="56" xfId="0" applyFont="1" applyFill="1" applyBorder="1" applyAlignment="1" applyProtection="1">
      <alignment vertical="center" wrapText="1"/>
    </xf>
    <xf numFmtId="0" fontId="10" fillId="32" borderId="56" xfId="1" applyFont="1" applyFill="1" applyBorder="1" applyAlignment="1" applyProtection="1">
      <alignment horizontal="left" vertical="center" wrapText="1"/>
    </xf>
    <xf numFmtId="0" fontId="10" fillId="32" borderId="71" xfId="0" applyFont="1" applyFill="1" applyBorder="1" applyAlignment="1" applyProtection="1">
      <alignment vertical="center" wrapText="1"/>
    </xf>
    <xf numFmtId="0" fontId="10" fillId="32" borderId="83" xfId="0" applyFont="1" applyFill="1" applyBorder="1" applyAlignment="1" applyProtection="1">
      <alignment vertical="center" wrapText="1"/>
    </xf>
    <xf numFmtId="0" fontId="10" fillId="32" borderId="63" xfId="0" applyFont="1" applyFill="1" applyBorder="1" applyAlignment="1" applyProtection="1">
      <alignment horizontal="left" vertical="center" wrapText="1"/>
    </xf>
    <xf numFmtId="0" fontId="10" fillId="32" borderId="55" xfId="0" applyFont="1" applyFill="1" applyBorder="1" applyAlignment="1" applyProtection="1">
      <alignment horizontal="left" vertical="center" wrapText="1"/>
    </xf>
    <xf numFmtId="0" fontId="8" fillId="32" borderId="56" xfId="0" applyFont="1" applyFill="1" applyBorder="1" applyAlignment="1" applyProtection="1">
      <alignment horizontal="left" vertical="center" wrapText="1"/>
    </xf>
    <xf numFmtId="0" fontId="10" fillId="32" borderId="38" xfId="0" applyFont="1" applyFill="1" applyBorder="1" applyAlignment="1" applyProtection="1">
      <alignment horizontal="left" vertical="center" wrapText="1"/>
    </xf>
    <xf numFmtId="0" fontId="10" fillId="32" borderId="43" xfId="1" applyFont="1" applyFill="1" applyBorder="1" applyAlignment="1" applyProtection="1">
      <alignment horizontal="left" vertical="center" wrapText="1"/>
    </xf>
    <xf numFmtId="0" fontId="9" fillId="32" borderId="0" xfId="0" applyFont="1" applyFill="1" applyAlignment="1">
      <alignment vertical="center" wrapText="1"/>
    </xf>
    <xf numFmtId="0" fontId="10" fillId="32" borderId="33" xfId="1" applyFont="1" applyFill="1" applyBorder="1" applyAlignment="1">
      <alignment horizontal="left" vertical="center" wrapText="1"/>
    </xf>
    <xf numFmtId="0" fontId="10" fillId="32" borderId="55" xfId="1" applyFont="1" applyFill="1" applyBorder="1" applyAlignment="1">
      <alignment horizontal="left" vertical="center" wrapText="1"/>
    </xf>
    <xf numFmtId="0" fontId="10" fillId="32" borderId="44" xfId="1" applyFont="1" applyFill="1" applyBorder="1" applyAlignment="1">
      <alignment horizontal="left" vertical="center" wrapText="1"/>
    </xf>
    <xf numFmtId="0" fontId="10" fillId="32" borderId="40" xfId="1" applyFont="1" applyFill="1" applyBorder="1" applyAlignment="1">
      <alignment horizontal="left" vertical="center" wrapText="1"/>
    </xf>
    <xf numFmtId="0" fontId="10" fillId="32" borderId="39" xfId="1" applyFont="1" applyFill="1" applyBorder="1" applyAlignment="1">
      <alignment horizontal="left" vertical="center" wrapText="1"/>
    </xf>
    <xf numFmtId="0" fontId="10" fillId="32" borderId="43" xfId="0" applyFont="1" applyFill="1" applyBorder="1" applyAlignment="1" applyProtection="1">
      <alignment horizontal="left" vertical="center" wrapText="1"/>
    </xf>
    <xf numFmtId="0" fontId="10" fillId="32" borderId="37" xfId="0" applyFont="1" applyFill="1" applyBorder="1" applyAlignment="1" applyProtection="1">
      <alignment horizontal="left" vertical="top" wrapText="1"/>
    </xf>
    <xf numFmtId="0" fontId="8" fillId="32" borderId="59" xfId="0" applyFont="1" applyFill="1" applyBorder="1" applyAlignment="1" applyProtection="1">
      <alignment horizontal="left" vertical="center" wrapText="1"/>
    </xf>
    <xf numFmtId="0" fontId="10" fillId="32" borderId="33" xfId="0" applyFont="1" applyFill="1" applyBorder="1" applyAlignment="1" applyProtection="1">
      <alignment horizontal="left" vertical="top" wrapText="1"/>
    </xf>
    <xf numFmtId="0" fontId="9" fillId="32" borderId="16" xfId="0" applyFont="1" applyFill="1" applyBorder="1" applyAlignment="1" applyProtection="1">
      <alignment wrapText="1"/>
    </xf>
    <xf numFmtId="0" fontId="10" fillId="32" borderId="16" xfId="1" applyFont="1" applyFill="1" applyBorder="1" applyAlignment="1" applyProtection="1">
      <alignment horizontal="left" vertical="center" wrapText="1"/>
    </xf>
    <xf numFmtId="0" fontId="54" fillId="32" borderId="20" xfId="0" applyFont="1" applyFill="1" applyBorder="1" applyAlignment="1" applyProtection="1">
      <alignment vertical="center"/>
    </xf>
    <xf numFmtId="1" fontId="9" fillId="27" borderId="15" xfId="0" applyNumberFormat="1" applyFont="1" applyFill="1" applyBorder="1" applyAlignment="1" applyProtection="1">
      <alignment horizontal="center" vertical="center" wrapText="1"/>
    </xf>
    <xf numFmtId="1" fontId="10" fillId="0" borderId="6" xfId="1" applyNumberFormat="1" applyFont="1" applyFill="1" applyBorder="1" applyAlignment="1" applyProtection="1">
      <alignment horizontal="center" vertical="center" wrapText="1"/>
      <protection locked="0"/>
    </xf>
    <xf numFmtId="1" fontId="8" fillId="31" borderId="58" xfId="1" applyNumberFormat="1" applyFont="1" applyFill="1" applyBorder="1" applyAlignment="1" applyProtection="1">
      <alignment horizontal="center" vertical="center" wrapText="1"/>
    </xf>
    <xf numFmtId="1" fontId="8" fillId="31" borderId="54" xfId="1" applyNumberFormat="1" applyFont="1" applyFill="1" applyBorder="1" applyAlignment="1" applyProtection="1">
      <alignment horizontal="center" vertical="center" wrapText="1"/>
    </xf>
    <xf numFmtId="1" fontId="10" fillId="0" borderId="12" xfId="1" applyNumberFormat="1" applyFont="1" applyFill="1" applyBorder="1" applyAlignment="1" applyProtection="1">
      <alignment horizontal="center" vertical="center" wrapText="1"/>
    </xf>
    <xf numFmtId="1" fontId="10" fillId="0" borderId="13" xfId="1" applyNumberFormat="1" applyFont="1" applyFill="1" applyBorder="1" applyAlignment="1" applyProtection="1">
      <alignment horizontal="center" vertical="center" wrapText="1"/>
    </xf>
    <xf numFmtId="1" fontId="10" fillId="0" borderId="20" xfId="1" applyNumberFormat="1" applyFont="1" applyFill="1" applyBorder="1" applyAlignment="1" applyProtection="1">
      <alignment horizontal="center" vertical="center" wrapText="1"/>
    </xf>
    <xf numFmtId="1" fontId="10" fillId="0" borderId="21" xfId="1" applyNumberFormat="1" applyFont="1" applyFill="1" applyBorder="1" applyAlignment="1" applyProtection="1">
      <alignment horizontal="center" vertical="center" wrapText="1"/>
    </xf>
    <xf numFmtId="0" fontId="45" fillId="33" borderId="56" xfId="0" applyFont="1" applyFill="1" applyBorder="1" applyAlignment="1" applyProtection="1">
      <alignment horizontal="center" vertical="center" wrapText="1"/>
    </xf>
    <xf numFmtId="0" fontId="54" fillId="33" borderId="4" xfId="0" applyFont="1" applyFill="1" applyBorder="1" applyAlignment="1" applyProtection="1">
      <alignment horizontal="center"/>
    </xf>
    <xf numFmtId="9" fontId="58" fillId="32" borderId="56" xfId="0" applyNumberFormat="1" applyFont="1" applyFill="1" applyBorder="1" applyAlignment="1" applyProtection="1">
      <alignment horizontal="center" vertical="center" wrapText="1"/>
    </xf>
    <xf numFmtId="0" fontId="0" fillId="32" borderId="0" xfId="0" applyFont="1" applyFill="1" applyProtection="1"/>
    <xf numFmtId="0" fontId="60" fillId="33" borderId="57" xfId="0" applyFont="1" applyFill="1" applyBorder="1" applyAlignment="1" applyProtection="1">
      <alignment horizontal="center" vertical="center" wrapText="1"/>
    </xf>
    <xf numFmtId="0" fontId="45" fillId="33" borderId="9" xfId="0" applyFont="1" applyFill="1" applyBorder="1" applyAlignment="1" applyProtection="1">
      <alignment horizontal="center" vertical="center" wrapText="1"/>
    </xf>
    <xf numFmtId="0" fontId="45" fillId="33" borderId="10" xfId="0" applyFont="1" applyFill="1" applyBorder="1" applyAlignment="1" applyProtection="1">
      <alignment horizontal="center" vertical="center" wrapText="1"/>
    </xf>
    <xf numFmtId="0" fontId="45" fillId="33" borderId="11" xfId="0" applyFont="1" applyFill="1" applyBorder="1" applyAlignment="1" applyProtection="1">
      <alignment horizontal="center" vertical="center" wrapText="1"/>
    </xf>
    <xf numFmtId="0" fontId="45" fillId="33" borderId="23" xfId="0" applyFont="1" applyFill="1" applyBorder="1" applyAlignment="1" applyProtection="1">
      <alignment horizontal="center" vertical="center" wrapText="1"/>
    </xf>
    <xf numFmtId="1" fontId="8" fillId="31" borderId="56" xfId="1" applyNumberFormat="1" applyFont="1" applyFill="1" applyBorder="1" applyAlignment="1" applyProtection="1">
      <alignment horizontal="center" vertical="center" wrapText="1"/>
    </xf>
    <xf numFmtId="0" fontId="9" fillId="32" borderId="56" xfId="0" applyFont="1" applyFill="1" applyBorder="1" applyAlignment="1" applyProtection="1">
      <alignment horizontal="left" vertical="center" wrapText="1"/>
    </xf>
    <xf numFmtId="0" fontId="2" fillId="0" borderId="0" xfId="0" applyFont="1" applyFill="1" applyProtection="1"/>
    <xf numFmtId="0" fontId="46" fillId="0" borderId="0" xfId="0" applyFont="1" applyFill="1" applyProtection="1"/>
    <xf numFmtId="0" fontId="2" fillId="0" borderId="0" xfId="0" applyFont="1" applyFill="1" applyAlignment="1" applyProtection="1">
      <alignment vertical="center"/>
    </xf>
    <xf numFmtId="0" fontId="5" fillId="0" borderId="0" xfId="0" applyFont="1" applyFill="1" applyAlignment="1" applyProtection="1">
      <alignment vertical="center"/>
    </xf>
    <xf numFmtId="0" fontId="59" fillId="0" borderId="0" xfId="0" applyFont="1" applyFill="1" applyAlignment="1" applyProtection="1">
      <alignment vertical="center"/>
    </xf>
    <xf numFmtId="1" fontId="54" fillId="31" borderId="56" xfId="0" applyNumberFormat="1" applyFont="1" applyFill="1" applyBorder="1" applyAlignment="1" applyProtection="1">
      <alignment horizontal="center" vertical="center" wrapText="1"/>
    </xf>
    <xf numFmtId="0" fontId="60" fillId="33" borderId="27" xfId="1"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1" fontId="10" fillId="0" borderId="68" xfId="1" applyNumberFormat="1" applyFont="1" applyFill="1" applyBorder="1" applyAlignment="1" applyProtection="1">
      <alignment horizontal="center" vertical="center" wrapText="1"/>
      <protection locked="0"/>
    </xf>
    <xf numFmtId="1" fontId="8" fillId="31" borderId="29" xfId="0" applyNumberFormat="1" applyFont="1" applyFill="1" applyBorder="1" applyAlignment="1" applyProtection="1">
      <alignment horizontal="center" vertical="center" wrapText="1"/>
    </xf>
    <xf numFmtId="0" fontId="60" fillId="33" borderId="56" xfId="1" applyFont="1" applyFill="1" applyBorder="1" applyAlignment="1" applyProtection="1">
      <alignment horizontal="center" vertical="center" wrapText="1"/>
    </xf>
    <xf numFmtId="0" fontId="60" fillId="33" borderId="0" xfId="1" applyFont="1" applyFill="1" applyBorder="1" applyAlignment="1" applyProtection="1">
      <alignment horizontal="center" vertical="center" wrapText="1"/>
    </xf>
    <xf numFmtId="0" fontId="60" fillId="33" borderId="61" xfId="1" applyFont="1" applyFill="1" applyBorder="1" applyAlignment="1">
      <alignment vertical="center" wrapText="1"/>
    </xf>
    <xf numFmtId="0" fontId="60" fillId="33" borderId="57" xfId="1" applyFont="1" applyFill="1" applyBorder="1" applyAlignment="1">
      <alignment vertical="center" wrapText="1"/>
    </xf>
    <xf numFmtId="0" fontId="58" fillId="0" borderId="0" xfId="0" applyFont="1" applyProtection="1"/>
    <xf numFmtId="0" fontId="60" fillId="33" borderId="59" xfId="0" applyFont="1" applyFill="1" applyBorder="1" applyAlignment="1" applyProtection="1">
      <alignment horizontal="center" vertical="center"/>
    </xf>
    <xf numFmtId="0" fontId="60" fillId="33" borderId="61" xfId="0" applyFont="1" applyFill="1" applyBorder="1" applyAlignment="1" applyProtection="1">
      <alignment horizontal="center" vertical="center"/>
    </xf>
    <xf numFmtId="0" fontId="60" fillId="33" borderId="57" xfId="0" applyFont="1" applyFill="1" applyBorder="1" applyAlignment="1" applyProtection="1">
      <alignment horizontal="center" vertical="center"/>
    </xf>
    <xf numFmtId="0" fontId="60" fillId="33" borderId="36" xfId="1" applyFont="1" applyFill="1" applyBorder="1" applyAlignment="1" applyProtection="1">
      <alignment horizontal="center" vertical="center" wrapText="1"/>
    </xf>
    <xf numFmtId="0" fontId="60" fillId="33" borderId="57" xfId="1" applyFont="1" applyFill="1" applyBorder="1" applyAlignment="1" applyProtection="1">
      <alignment vertical="center" wrapText="1"/>
    </xf>
    <xf numFmtId="0" fontId="60" fillId="33" borderId="56" xfId="0" applyFont="1" applyFill="1" applyBorder="1" applyAlignment="1" applyProtection="1">
      <alignment horizontal="center" vertical="center" wrapText="1"/>
    </xf>
    <xf numFmtId="0" fontId="61" fillId="33" borderId="56" xfId="0" applyFont="1" applyFill="1" applyBorder="1" applyAlignment="1" applyProtection="1">
      <alignment vertical="center"/>
    </xf>
    <xf numFmtId="1" fontId="10" fillId="0" borderId="12" xfId="1" applyNumberFormat="1" applyFont="1" applyFill="1" applyBorder="1" applyAlignment="1" applyProtection="1">
      <alignment horizontal="center" vertical="center" wrapText="1"/>
      <protection locked="0"/>
    </xf>
    <xf numFmtId="1" fontId="10" fillId="0" borderId="20" xfId="1" applyNumberFormat="1" applyFont="1" applyFill="1" applyBorder="1" applyAlignment="1" applyProtection="1">
      <alignment horizontal="center" vertical="center" wrapText="1"/>
      <protection locked="0"/>
    </xf>
    <xf numFmtId="1" fontId="10" fillId="0" borderId="17" xfId="1" applyNumberFormat="1" applyFont="1" applyFill="1" applyBorder="1" applyAlignment="1" applyProtection="1">
      <alignment horizontal="center" vertical="center" wrapText="1"/>
      <protection locked="0"/>
    </xf>
    <xf numFmtId="0" fontId="0" fillId="0" borderId="0" xfId="0" applyProtection="1"/>
    <xf numFmtId="0" fontId="0" fillId="29" borderId="0" xfId="0" applyFill="1" applyBorder="1" applyProtection="1"/>
    <xf numFmtId="0" fontId="2" fillId="3" borderId="0" xfId="0" applyFont="1" applyFill="1" applyAlignment="1" applyProtection="1">
      <alignment vertical="center"/>
    </xf>
    <xf numFmtId="0" fontId="0" fillId="0" borderId="0" xfId="0" applyFont="1" applyAlignment="1" applyProtection="1">
      <alignment horizontal="center" vertical="center" wrapText="1"/>
    </xf>
    <xf numFmtId="1" fontId="20" fillId="0" borderId="12" xfId="0" applyNumberFormat="1" applyFont="1" applyFill="1" applyBorder="1" applyAlignment="1" applyProtection="1">
      <alignment horizontal="center" vertical="center"/>
      <protection locked="0"/>
    </xf>
    <xf numFmtId="1" fontId="5" fillId="0" borderId="20" xfId="1" applyNumberFormat="1" applyFont="1" applyFill="1" applyBorder="1" applyAlignment="1" applyProtection="1">
      <alignment horizontal="center" vertical="center" wrapText="1"/>
      <protection locked="0"/>
    </xf>
    <xf numFmtId="0" fontId="0" fillId="0" borderId="0" xfId="0" applyFill="1" applyProtection="1"/>
    <xf numFmtId="0" fontId="6" fillId="31" borderId="56" xfId="0" applyFont="1" applyFill="1" applyBorder="1" applyAlignment="1" applyProtection="1">
      <alignment horizontal="center" vertical="center" wrapText="1"/>
    </xf>
    <xf numFmtId="0" fontId="6" fillId="31" borderId="42" xfId="0" applyFont="1" applyFill="1" applyBorder="1" applyAlignment="1" applyProtection="1">
      <alignment horizontal="center" vertical="center" wrapText="1"/>
    </xf>
    <xf numFmtId="1" fontId="8" fillId="31" borderId="77" xfId="1" applyNumberFormat="1" applyFont="1" applyFill="1" applyBorder="1" applyAlignment="1" applyProtection="1">
      <alignment horizontal="center" vertical="center" wrapText="1"/>
    </xf>
    <xf numFmtId="1" fontId="8" fillId="31" borderId="12" xfId="1" applyNumberFormat="1" applyFont="1" applyFill="1" applyBorder="1" applyAlignment="1" applyProtection="1">
      <alignment horizontal="center" vertical="center" wrapText="1"/>
    </xf>
    <xf numFmtId="1" fontId="8" fillId="31" borderId="13" xfId="1" applyNumberFormat="1" applyFont="1" applyFill="1" applyBorder="1" applyAlignment="1" applyProtection="1">
      <alignment horizontal="center" vertical="center" wrapText="1"/>
    </xf>
    <xf numFmtId="1" fontId="8" fillId="31" borderId="14" xfId="1" applyNumberFormat="1" applyFont="1" applyFill="1" applyBorder="1" applyAlignment="1" applyProtection="1">
      <alignment horizontal="center" vertical="center" wrapText="1"/>
    </xf>
    <xf numFmtId="1" fontId="8" fillId="31" borderId="16" xfId="1" applyNumberFormat="1" applyFont="1" applyFill="1" applyBorder="1" applyAlignment="1" applyProtection="1">
      <alignment horizontal="center" vertical="center" wrapText="1"/>
    </xf>
    <xf numFmtId="1" fontId="8" fillId="31" borderId="17" xfId="1" applyNumberFormat="1" applyFont="1" applyFill="1" applyBorder="1" applyAlignment="1" applyProtection="1">
      <alignment horizontal="center" vertical="center" wrapText="1"/>
    </xf>
    <xf numFmtId="1" fontId="8" fillId="31" borderId="18" xfId="1" applyNumberFormat="1" applyFont="1" applyFill="1" applyBorder="1" applyAlignment="1" applyProtection="1">
      <alignment horizontal="center" vertical="center" wrapText="1"/>
    </xf>
    <xf numFmtId="1" fontId="8" fillId="31" borderId="20" xfId="1" applyNumberFormat="1" applyFont="1" applyFill="1" applyBorder="1" applyAlignment="1" applyProtection="1">
      <alignment horizontal="center" vertical="center" wrapText="1"/>
    </xf>
    <xf numFmtId="1" fontId="8" fillId="31" borderId="21" xfId="1" applyNumberFormat="1" applyFont="1" applyFill="1" applyBorder="1" applyAlignment="1" applyProtection="1">
      <alignment horizontal="center" vertical="center" wrapText="1"/>
    </xf>
    <xf numFmtId="1" fontId="8" fillId="31" borderId="22" xfId="1" applyNumberFormat="1" applyFont="1" applyFill="1" applyBorder="1" applyAlignment="1" applyProtection="1">
      <alignment horizontal="center" vertical="center" wrapText="1"/>
    </xf>
    <xf numFmtId="1" fontId="8" fillId="31" borderId="68" xfId="1" applyNumberFormat="1" applyFont="1" applyFill="1" applyBorder="1" applyAlignment="1" applyProtection="1">
      <alignment horizontal="center" vertical="center" wrapText="1"/>
    </xf>
    <xf numFmtId="1" fontId="8" fillId="31" borderId="65" xfId="1" applyNumberFormat="1" applyFont="1" applyFill="1" applyBorder="1" applyAlignment="1" applyProtection="1">
      <alignment horizontal="center" vertical="center" wrapText="1"/>
    </xf>
    <xf numFmtId="1" fontId="8" fillId="31" borderId="67" xfId="1" applyNumberFormat="1" applyFont="1" applyFill="1" applyBorder="1" applyAlignment="1" applyProtection="1">
      <alignment horizontal="center" vertical="center" wrapText="1"/>
    </xf>
    <xf numFmtId="0" fontId="0" fillId="32" borderId="0" xfId="0" applyFill="1" applyProtection="1"/>
    <xf numFmtId="0" fontId="10" fillId="32" borderId="56" xfId="1" applyFont="1" applyFill="1" applyBorder="1" applyAlignment="1" applyProtection="1">
      <alignment vertical="center" wrapText="1"/>
    </xf>
    <xf numFmtId="1" fontId="8" fillId="31" borderId="60" xfId="1" applyNumberFormat="1" applyFont="1" applyFill="1" applyBorder="1" applyAlignment="1" applyProtection="1">
      <alignment horizontal="center" vertical="center" wrapText="1"/>
    </xf>
    <xf numFmtId="9" fontId="20" fillId="29" borderId="17" xfId="103"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1" fontId="20" fillId="0" borderId="17" xfId="0" applyNumberFormat="1" applyFont="1" applyFill="1" applyBorder="1" applyAlignment="1" applyProtection="1">
      <alignment horizontal="center" vertical="center"/>
      <protection locked="0"/>
    </xf>
    <xf numFmtId="1" fontId="50" fillId="27" borderId="25" xfId="0" applyNumberFormat="1" applyFont="1" applyFill="1" applyBorder="1" applyAlignment="1">
      <alignment horizontal="center" vertical="center" wrapText="1"/>
    </xf>
    <xf numFmtId="0" fontId="60" fillId="33" borderId="4" xfId="0" applyFont="1" applyFill="1" applyBorder="1" applyAlignment="1" applyProtection="1">
      <alignment horizontal="center" vertical="center" wrapText="1"/>
    </xf>
    <xf numFmtId="0" fontId="6" fillId="32" borderId="2" xfId="0" applyFont="1" applyFill="1" applyBorder="1" applyAlignment="1" applyProtection="1">
      <alignment horizontal="center" vertical="center" wrapText="1"/>
    </xf>
    <xf numFmtId="0" fontId="1" fillId="32" borderId="1" xfId="1" applyFont="1" applyFill="1" applyBorder="1" applyAlignment="1" applyProtection="1">
      <alignment horizontal="center" vertical="center" wrapText="1"/>
    </xf>
    <xf numFmtId="0" fontId="6" fillId="32" borderId="1" xfId="1" applyFont="1" applyFill="1" applyBorder="1" applyAlignment="1" applyProtection="1">
      <alignment horizontal="center" vertical="center" wrapText="1"/>
    </xf>
    <xf numFmtId="9" fontId="1" fillId="32" borderId="36" xfId="1" applyNumberFormat="1" applyFont="1" applyFill="1" applyBorder="1" applyAlignment="1" applyProtection="1">
      <alignment horizontal="center" vertical="center" wrapText="1"/>
    </xf>
    <xf numFmtId="9" fontId="1" fillId="32" borderId="1" xfId="1" applyNumberFormat="1" applyFont="1" applyFill="1" applyBorder="1" applyAlignment="1" applyProtection="1">
      <alignment horizontal="center" vertical="center" wrapText="1"/>
    </xf>
    <xf numFmtId="0" fontId="10" fillId="32" borderId="56" xfId="0" applyFont="1" applyFill="1" applyBorder="1" applyAlignment="1" applyProtection="1">
      <alignment vertical="center" wrapText="1"/>
      <protection locked="0"/>
    </xf>
    <xf numFmtId="0" fontId="1" fillId="32" borderId="2" xfId="1" applyFont="1" applyFill="1" applyBorder="1" applyAlignment="1" applyProtection="1">
      <alignment horizontal="center" vertical="center" wrapText="1"/>
    </xf>
    <xf numFmtId="9" fontId="8" fillId="32" borderId="2" xfId="0" applyNumberFormat="1" applyFont="1" applyFill="1" applyBorder="1" applyAlignment="1" applyProtection="1">
      <alignment horizontal="center" vertical="center"/>
    </xf>
    <xf numFmtId="0" fontId="62" fillId="0" borderId="0" xfId="0" applyFont="1" applyAlignment="1" applyProtection="1">
      <alignment horizontal="center" vertical="center" wrapText="1"/>
    </xf>
    <xf numFmtId="0" fontId="8" fillId="33" borderId="5" xfId="1" applyFont="1" applyFill="1" applyBorder="1" applyAlignment="1" applyProtection="1">
      <alignment horizontal="right" vertical="center" wrapText="1"/>
    </xf>
    <xf numFmtId="0" fontId="8" fillId="33" borderId="56" xfId="0" applyFont="1" applyFill="1" applyBorder="1" applyAlignment="1" applyProtection="1">
      <alignment horizontal="right" vertical="center" wrapText="1"/>
    </xf>
    <xf numFmtId="0" fontId="6" fillId="33" borderId="9" xfId="0" applyFont="1" applyFill="1" applyBorder="1" applyAlignment="1" applyProtection="1">
      <alignment horizontal="center" vertical="center" wrapText="1"/>
    </xf>
    <xf numFmtId="1" fontId="8" fillId="33" borderId="12" xfId="1" applyNumberFormat="1" applyFont="1" applyFill="1" applyBorder="1" applyAlignment="1" applyProtection="1">
      <alignment horizontal="center" vertical="center" wrapText="1"/>
    </xf>
    <xf numFmtId="1" fontId="8" fillId="33" borderId="13" xfId="1" applyNumberFormat="1" applyFont="1" applyFill="1" applyBorder="1" applyAlignment="1" applyProtection="1">
      <alignment horizontal="center" vertical="center" wrapText="1"/>
    </xf>
    <xf numFmtId="1" fontId="8" fillId="33" borderId="14" xfId="1" applyNumberFormat="1" applyFont="1" applyFill="1" applyBorder="1" applyAlignment="1" applyProtection="1">
      <alignment horizontal="center" vertical="center" wrapText="1"/>
    </xf>
    <xf numFmtId="0" fontId="6" fillId="33" borderId="42" xfId="0" applyFont="1" applyFill="1" applyBorder="1" applyAlignment="1" applyProtection="1">
      <alignment horizontal="center" vertical="center" wrapText="1"/>
    </xf>
    <xf numFmtId="0" fontId="6" fillId="33" borderId="10" xfId="0" applyFont="1" applyFill="1" applyBorder="1" applyAlignment="1" applyProtection="1">
      <alignment horizontal="center" vertical="center" wrapText="1"/>
    </xf>
    <xf numFmtId="0" fontId="6" fillId="33" borderId="85" xfId="0" applyFont="1" applyFill="1" applyBorder="1" applyAlignment="1" applyProtection="1">
      <alignment horizontal="center" vertical="center" wrapText="1"/>
    </xf>
    <xf numFmtId="0" fontId="6" fillId="33" borderId="56" xfId="0" applyFont="1" applyFill="1" applyBorder="1" applyAlignment="1" applyProtection="1">
      <alignment horizontal="center" vertical="center" wrapText="1"/>
    </xf>
    <xf numFmtId="9" fontId="6" fillId="33" borderId="76" xfId="103" applyFont="1" applyFill="1" applyBorder="1" applyAlignment="1" applyProtection="1">
      <alignment horizontal="center" vertical="center" wrapText="1"/>
    </xf>
    <xf numFmtId="0" fontId="8" fillId="33" borderId="38" xfId="1" applyFont="1" applyFill="1" applyBorder="1" applyAlignment="1">
      <alignment horizontal="right" vertical="center" wrapText="1"/>
    </xf>
    <xf numFmtId="0" fontId="8" fillId="33" borderId="42" xfId="1" applyFont="1" applyFill="1" applyBorder="1" applyAlignment="1">
      <alignment horizontal="right" vertical="center" wrapText="1"/>
    </xf>
    <xf numFmtId="0" fontId="8" fillId="33" borderId="73" xfId="1" applyFont="1" applyFill="1" applyBorder="1" applyAlignment="1">
      <alignment horizontal="right" vertical="center" wrapText="1"/>
    </xf>
    <xf numFmtId="1" fontId="8" fillId="33" borderId="10" xfId="1" applyNumberFormat="1" applyFont="1" applyFill="1" applyBorder="1" applyAlignment="1" applyProtection="1">
      <alignment horizontal="center" vertical="center" wrapText="1"/>
    </xf>
    <xf numFmtId="1" fontId="8" fillId="33" borderId="11" xfId="1" applyNumberFormat="1" applyFont="1" applyFill="1" applyBorder="1" applyAlignment="1" applyProtection="1">
      <alignment horizontal="center" vertical="center" wrapText="1"/>
    </xf>
    <xf numFmtId="0" fontId="6" fillId="31" borderId="17" xfId="0" applyFont="1" applyFill="1" applyBorder="1" applyAlignment="1" applyProtection="1">
      <alignment horizontal="center" vertical="center" wrapText="1"/>
    </xf>
    <xf numFmtId="0" fontId="10" fillId="27" borderId="57" xfId="1" applyFont="1" applyFill="1" applyBorder="1" applyAlignment="1" applyProtection="1">
      <alignment horizontal="center" vertical="center" wrapText="1"/>
    </xf>
    <xf numFmtId="9" fontId="8" fillId="31" borderId="17" xfId="103" applyFont="1" applyFill="1" applyBorder="1" applyAlignment="1" applyProtection="1">
      <alignment horizontal="center" vertical="center" wrapText="1"/>
    </xf>
    <xf numFmtId="9" fontId="6" fillId="31" borderId="17" xfId="103" applyFont="1" applyFill="1" applyBorder="1" applyAlignment="1" applyProtection="1">
      <alignment horizontal="center" vertical="center" wrapText="1"/>
    </xf>
    <xf numFmtId="0" fontId="60" fillId="33" borderId="75" xfId="1" applyFont="1" applyFill="1" applyBorder="1" applyAlignment="1" applyProtection="1">
      <alignment horizontal="center" vertical="center" wrapText="1"/>
    </xf>
    <xf numFmtId="0" fontId="10" fillId="32" borderId="30" xfId="0" applyFont="1" applyFill="1" applyBorder="1" applyAlignment="1" applyProtection="1">
      <alignment vertical="center" wrapText="1"/>
    </xf>
    <xf numFmtId="0" fontId="10" fillId="32" borderId="68" xfId="0" applyFont="1" applyFill="1" applyBorder="1" applyAlignment="1" applyProtection="1">
      <alignment vertical="center" wrapText="1"/>
      <protection locked="0"/>
    </xf>
    <xf numFmtId="1" fontId="8" fillId="33" borderId="9" xfId="1" applyNumberFormat="1" applyFont="1" applyFill="1" applyBorder="1" applyAlignment="1" applyProtection="1">
      <alignment horizontal="center" vertical="center" wrapText="1"/>
    </xf>
    <xf numFmtId="0" fontId="6" fillId="33" borderId="57" xfId="0" applyFont="1" applyFill="1" applyBorder="1" applyAlignment="1" applyProtection="1">
      <alignment horizontal="center" vertical="center" wrapText="1"/>
    </xf>
    <xf numFmtId="0" fontId="10" fillId="32" borderId="57" xfId="1" applyFont="1" applyFill="1" applyBorder="1" applyAlignment="1" applyProtection="1">
      <alignment vertical="center" wrapText="1"/>
    </xf>
    <xf numFmtId="0" fontId="8" fillId="32" borderId="5" xfId="0" applyFont="1" applyFill="1" applyBorder="1" applyAlignment="1" applyProtection="1">
      <alignment horizontal="center" vertical="center"/>
    </xf>
    <xf numFmtId="0" fontId="6" fillId="31" borderId="13" xfId="0" applyFont="1" applyFill="1" applyBorder="1" applyAlignment="1" applyProtection="1">
      <alignment horizontal="center" vertical="center" wrapText="1"/>
    </xf>
    <xf numFmtId="9" fontId="20" fillId="29" borderId="21" xfId="103" applyFont="1" applyFill="1" applyBorder="1" applyAlignment="1" applyProtection="1">
      <alignment horizontal="center" vertical="center" wrapText="1"/>
      <protection locked="0"/>
    </xf>
    <xf numFmtId="9" fontId="8" fillId="31" borderId="21" xfId="103" applyFont="1" applyFill="1" applyBorder="1" applyAlignment="1" applyProtection="1">
      <alignment horizontal="center" vertical="center" wrapText="1"/>
    </xf>
    <xf numFmtId="9" fontId="6" fillId="31" borderId="21" xfId="103" applyFont="1" applyFill="1" applyBorder="1" applyAlignment="1" applyProtection="1">
      <alignment horizontal="center" vertical="center" wrapText="1"/>
    </xf>
    <xf numFmtId="0" fontId="10" fillId="32" borderId="69" xfId="0" applyFont="1" applyFill="1" applyBorder="1" applyAlignment="1" applyProtection="1">
      <alignment horizontal="left" vertical="center" wrapText="1"/>
    </xf>
    <xf numFmtId="0" fontId="6" fillId="31" borderId="68" xfId="0" applyFont="1" applyFill="1" applyBorder="1" applyAlignment="1" applyProtection="1">
      <alignment horizontal="center" vertical="center" wrapText="1"/>
    </xf>
    <xf numFmtId="0" fontId="55" fillId="32" borderId="56" xfId="0" applyFont="1" applyFill="1" applyBorder="1" applyAlignment="1">
      <alignment vertical="center"/>
    </xf>
    <xf numFmtId="0" fontId="8" fillId="29" borderId="6" xfId="1" applyFont="1" applyFill="1" applyBorder="1" applyAlignment="1" applyProtection="1">
      <alignment horizontal="center" vertical="center" wrapText="1"/>
      <protection locked="0"/>
    </xf>
    <xf numFmtId="0" fontId="8" fillId="29" borderId="9" xfId="1" applyFont="1" applyFill="1" applyBorder="1" applyAlignment="1" applyProtection="1">
      <alignment horizontal="center" vertical="center" wrapText="1"/>
      <protection locked="0"/>
    </xf>
    <xf numFmtId="1" fontId="50" fillId="27" borderId="23" xfId="0" applyNumberFormat="1" applyFont="1" applyFill="1" applyBorder="1" applyAlignment="1">
      <alignment horizontal="center" vertical="center" wrapText="1"/>
    </xf>
    <xf numFmtId="1" fontId="6" fillId="33" borderId="84" xfId="0" applyNumberFormat="1" applyFont="1" applyFill="1" applyBorder="1" applyAlignment="1" applyProtection="1">
      <alignment horizontal="center" vertical="center" wrapText="1"/>
    </xf>
    <xf numFmtId="0" fontId="10" fillId="32" borderId="66" xfId="1" applyFont="1" applyFill="1" applyBorder="1" applyAlignment="1" applyProtection="1">
      <alignment horizontal="left" vertical="center" wrapText="1"/>
    </xf>
    <xf numFmtId="0" fontId="10" fillId="32" borderId="17" xfId="1" applyFont="1" applyFill="1" applyBorder="1" applyAlignment="1" applyProtection="1">
      <alignment horizontal="left" vertical="top" wrapText="1"/>
    </xf>
    <xf numFmtId="1" fontId="8" fillId="0" borderId="81" xfId="1" applyNumberFormat="1" applyFont="1" applyFill="1" applyBorder="1" applyAlignment="1" applyProtection="1">
      <alignment horizontal="center" vertical="center" wrapText="1"/>
    </xf>
    <xf numFmtId="1" fontId="8" fillId="0" borderId="78" xfId="1" applyNumberFormat="1" applyFont="1" applyFill="1" applyBorder="1" applyAlignment="1" applyProtection="1">
      <alignment horizontal="center" vertical="center" wrapText="1"/>
    </xf>
    <xf numFmtId="1" fontId="8" fillId="0" borderId="79" xfId="1" applyNumberFormat="1" applyFont="1" applyFill="1" applyBorder="1" applyAlignment="1" applyProtection="1">
      <alignment horizontal="center" vertical="center" wrapText="1"/>
    </xf>
    <xf numFmtId="1" fontId="8" fillId="31" borderId="72" xfId="1" applyNumberFormat="1" applyFont="1" applyFill="1" applyBorder="1" applyAlignment="1" applyProtection="1">
      <alignment horizontal="center" vertical="center" wrapText="1"/>
    </xf>
    <xf numFmtId="1" fontId="8" fillId="31" borderId="87" xfId="1" applyNumberFormat="1" applyFont="1" applyFill="1" applyBorder="1" applyAlignment="1" applyProtection="1">
      <alignment horizontal="center" vertical="center" wrapText="1"/>
    </xf>
    <xf numFmtId="9" fontId="6" fillId="31" borderId="20" xfId="103" applyFont="1" applyFill="1" applyBorder="1" applyAlignment="1" applyProtection="1">
      <alignment horizontal="center" vertical="center" wrapText="1"/>
    </xf>
    <xf numFmtId="9" fontId="6" fillId="31" borderId="22" xfId="103" applyFont="1" applyFill="1" applyBorder="1" applyAlignment="1" applyProtection="1">
      <alignment horizontal="center" vertical="center" wrapText="1"/>
    </xf>
    <xf numFmtId="0" fontId="4" fillId="29" borderId="0" xfId="0" applyFont="1" applyFill="1" applyAlignment="1" applyProtection="1">
      <alignment vertical="center"/>
    </xf>
    <xf numFmtId="1" fontId="5" fillId="29" borderId="7" xfId="1" applyNumberFormat="1" applyFont="1" applyFill="1" applyBorder="1" applyAlignment="1" applyProtection="1">
      <alignment horizontal="center" vertical="center" wrapText="1"/>
    </xf>
    <xf numFmtId="1" fontId="10" fillId="29" borderId="56" xfId="1" applyNumberFormat="1" applyFont="1" applyFill="1" applyBorder="1" applyAlignment="1" applyProtection="1">
      <alignment horizontal="center" vertical="center" wrapText="1"/>
    </xf>
    <xf numFmtId="0" fontId="6" fillId="29" borderId="12" xfId="0" applyFont="1" applyFill="1" applyBorder="1" applyAlignment="1" applyProtection="1">
      <alignment horizontal="center" vertical="center" wrapText="1"/>
      <protection locked="0"/>
    </xf>
    <xf numFmtId="0" fontId="6" fillId="29" borderId="13" xfId="0" applyFont="1" applyFill="1" applyBorder="1" applyAlignment="1" applyProtection="1">
      <alignment horizontal="center" vertical="center" wrapText="1"/>
      <protection locked="0"/>
    </xf>
    <xf numFmtId="0" fontId="6" fillId="29" borderId="33" xfId="0" applyFont="1" applyFill="1" applyBorder="1" applyAlignment="1" applyProtection="1">
      <alignment horizontal="center" vertical="center" wrapText="1"/>
    </xf>
    <xf numFmtId="0" fontId="0" fillId="29" borderId="0" xfId="0" applyFill="1" applyAlignment="1" applyProtection="1"/>
    <xf numFmtId="0" fontId="10" fillId="35" borderId="3" xfId="0" applyFont="1" applyFill="1" applyBorder="1" applyAlignment="1" applyProtection="1">
      <alignment horizontal="left" vertical="center" wrapText="1"/>
    </xf>
    <xf numFmtId="0" fontId="10" fillId="35" borderId="25" xfId="0" applyFont="1" applyFill="1" applyBorder="1" applyAlignment="1" applyProtection="1">
      <alignment horizontal="left" vertical="center" wrapText="1"/>
    </xf>
    <xf numFmtId="0" fontId="6" fillId="35" borderId="56" xfId="0" applyFont="1" applyFill="1" applyBorder="1" applyAlignment="1" applyProtection="1">
      <alignment horizontal="center" vertical="center" wrapText="1"/>
    </xf>
    <xf numFmtId="0" fontId="9" fillId="35" borderId="56" xfId="0" applyFont="1" applyFill="1" applyBorder="1" applyAlignment="1">
      <alignment horizontal="left" vertical="center" wrapText="1"/>
    </xf>
    <xf numFmtId="9" fontId="6" fillId="35" borderId="56" xfId="0" applyNumberFormat="1" applyFont="1" applyFill="1" applyBorder="1" applyAlignment="1" applyProtection="1">
      <alignment horizontal="center" vertical="center" wrapText="1"/>
    </xf>
    <xf numFmtId="0" fontId="54" fillId="31" borderId="1" xfId="0" applyFont="1" applyFill="1" applyBorder="1" applyAlignment="1">
      <alignment horizontal="center" vertical="center" wrapText="1"/>
    </xf>
    <xf numFmtId="0" fontId="4" fillId="31" borderId="56" xfId="0" applyFont="1" applyFill="1" applyBorder="1" applyAlignment="1" applyProtection="1">
      <alignment vertical="center"/>
    </xf>
    <xf numFmtId="0" fontId="20" fillId="35" borderId="56" xfId="0" applyFont="1" applyFill="1" applyBorder="1" applyAlignment="1">
      <alignment vertical="center" wrapText="1"/>
    </xf>
    <xf numFmtId="0" fontId="10" fillId="35" borderId="1" xfId="0" applyFont="1" applyFill="1" applyBorder="1" applyAlignment="1" applyProtection="1">
      <alignment vertical="center" wrapText="1"/>
    </xf>
    <xf numFmtId="0" fontId="8" fillId="34" borderId="28" xfId="1" applyFont="1" applyFill="1" applyBorder="1" applyAlignment="1" applyProtection="1">
      <alignment horizontal="right" vertical="center" wrapText="1"/>
    </xf>
    <xf numFmtId="0" fontId="9" fillId="35" borderId="64" xfId="0" applyFont="1" applyFill="1" applyBorder="1" applyAlignment="1">
      <alignment vertical="center" wrapText="1"/>
    </xf>
    <xf numFmtId="0" fontId="8" fillId="34" borderId="5" xfId="1" applyFont="1" applyFill="1" applyBorder="1" applyAlignment="1" applyProtection="1">
      <alignment horizontal="right" vertical="center" wrapText="1"/>
    </xf>
    <xf numFmtId="0" fontId="8" fillId="34" borderId="56" xfId="1" applyFont="1" applyFill="1" applyBorder="1" applyAlignment="1" applyProtection="1">
      <alignment horizontal="right" vertical="center" wrapText="1"/>
    </xf>
    <xf numFmtId="0" fontId="59" fillId="35" borderId="56" xfId="0" applyFont="1" applyFill="1" applyBorder="1" applyAlignment="1">
      <alignment vertical="center" wrapText="1"/>
    </xf>
    <xf numFmtId="9" fontId="6" fillId="34" borderId="6" xfId="103" applyFont="1" applyFill="1" applyBorder="1" applyAlignment="1" applyProtection="1">
      <alignment horizontal="center" vertical="center" wrapText="1"/>
    </xf>
    <xf numFmtId="9" fontId="6" fillId="34" borderId="1" xfId="103" applyFont="1" applyFill="1" applyBorder="1" applyAlignment="1" applyProtection="1">
      <alignment horizontal="center" vertical="center" wrapText="1"/>
    </xf>
    <xf numFmtId="1" fontId="9" fillId="2" borderId="56" xfId="0" applyNumberFormat="1" applyFont="1" applyFill="1" applyBorder="1" applyAlignment="1" applyProtection="1">
      <alignment horizontal="center" vertical="center" wrapText="1"/>
    </xf>
    <xf numFmtId="9" fontId="1" fillId="2" borderId="56" xfId="103" applyFont="1" applyFill="1" applyBorder="1" applyAlignment="1" applyProtection="1">
      <alignment horizontal="center" vertical="center" wrapText="1"/>
    </xf>
    <xf numFmtId="9" fontId="10" fillId="2" borderId="3" xfId="103" applyFont="1" applyFill="1" applyBorder="1" applyAlignment="1" applyProtection="1">
      <alignment horizontal="center" vertical="center" wrapText="1"/>
    </xf>
    <xf numFmtId="1" fontId="51" fillId="2" borderId="59" xfId="0" applyNumberFormat="1" applyFont="1" applyFill="1" applyBorder="1" applyAlignment="1" applyProtection="1">
      <alignment horizontal="center" vertical="center"/>
    </xf>
    <xf numFmtId="0" fontId="60" fillId="34" borderId="36" xfId="1" applyFont="1" applyFill="1" applyBorder="1" applyAlignment="1" applyProtection="1">
      <alignment horizontal="center" vertical="center" wrapText="1"/>
    </xf>
    <xf numFmtId="0" fontId="10" fillId="35" borderId="33" xfId="0" applyFont="1" applyFill="1" applyBorder="1" applyAlignment="1" applyProtection="1">
      <alignment horizontal="left" vertical="top" wrapText="1"/>
    </xf>
    <xf numFmtId="0" fontId="60" fillId="34" borderId="61" xfId="0" applyFont="1" applyFill="1" applyBorder="1" applyAlignment="1" applyProtection="1">
      <alignment horizontal="center" vertical="center"/>
    </xf>
    <xf numFmtId="0" fontId="10" fillId="35" borderId="56" xfId="0" applyFont="1" applyFill="1" applyBorder="1" applyAlignment="1" applyProtection="1">
      <alignment vertical="center" wrapText="1"/>
    </xf>
    <xf numFmtId="9" fontId="6" fillId="35" borderId="1" xfId="1" applyNumberFormat="1" applyFont="1" applyFill="1" applyBorder="1" applyAlignment="1" applyProtection="1">
      <alignment horizontal="center" vertical="center" wrapText="1"/>
    </xf>
    <xf numFmtId="1" fontId="8" fillId="35" borderId="56" xfId="1" applyNumberFormat="1" applyFont="1" applyFill="1" applyBorder="1" applyAlignment="1" applyProtection="1">
      <alignment horizontal="center" vertical="center" wrapText="1"/>
    </xf>
    <xf numFmtId="0" fontId="0" fillId="27" borderId="56" xfId="0" applyFill="1" applyBorder="1" applyProtection="1"/>
    <xf numFmtId="0" fontId="9" fillId="35" borderId="35" xfId="0" applyFont="1" applyFill="1" applyBorder="1" applyAlignment="1">
      <alignment vertical="center" wrapText="1"/>
    </xf>
    <xf numFmtId="0" fontId="9" fillId="35" borderId="41" xfId="0" applyFont="1" applyFill="1" applyBorder="1" applyAlignment="1">
      <alignment vertical="center" wrapText="1"/>
    </xf>
    <xf numFmtId="0" fontId="8" fillId="34" borderId="2" xfId="1" applyFont="1" applyFill="1" applyBorder="1" applyAlignment="1" applyProtection="1">
      <alignment horizontal="right" vertical="center" wrapText="1"/>
    </xf>
    <xf numFmtId="9" fontId="6" fillId="33" borderId="3" xfId="103" applyFont="1" applyFill="1" applyBorder="1" applyAlignment="1" applyProtection="1">
      <alignment horizontal="center" vertical="center" wrapText="1"/>
    </xf>
    <xf numFmtId="0" fontId="10" fillId="35" borderId="38" xfId="0" applyFont="1" applyFill="1" applyBorder="1" applyAlignment="1" applyProtection="1">
      <alignment vertical="center" wrapText="1"/>
      <protection locked="0"/>
    </xf>
    <xf numFmtId="0" fontId="10" fillId="35" borderId="56" xfId="0" applyFont="1" applyFill="1" applyBorder="1" applyAlignment="1" applyProtection="1">
      <alignment vertical="center" wrapText="1"/>
      <protection locked="0"/>
    </xf>
    <xf numFmtId="0" fontId="8" fillId="32" borderId="4" xfId="1" applyFont="1" applyFill="1" applyBorder="1" applyAlignment="1" applyProtection="1">
      <alignment horizontal="center" vertical="center" wrapText="1"/>
    </xf>
    <xf numFmtId="0" fontId="8" fillId="32" borderId="5" xfId="1" applyFont="1" applyFill="1" applyBorder="1" applyAlignment="1" applyProtection="1">
      <alignment horizontal="center" vertical="center" wrapText="1"/>
    </xf>
    <xf numFmtId="0" fontId="60" fillId="33" borderId="24" xfId="1" applyFont="1" applyFill="1" applyBorder="1" applyAlignment="1" applyProtection="1">
      <alignment horizontal="center" vertical="center" wrapText="1"/>
    </xf>
    <xf numFmtId="0" fontId="60" fillId="33" borderId="61" xfId="1" applyFont="1" applyFill="1" applyBorder="1" applyAlignment="1" applyProtection="1">
      <alignment horizontal="center" vertical="center" wrapText="1"/>
    </xf>
    <xf numFmtId="9" fontId="6" fillId="32" borderId="80" xfId="1" applyNumberFormat="1" applyFont="1" applyFill="1" applyBorder="1" applyAlignment="1" applyProtection="1">
      <alignment horizontal="center" vertical="center" wrapText="1"/>
    </xf>
    <xf numFmtId="9" fontId="6" fillId="32" borderId="32" xfId="1" applyNumberFormat="1" applyFont="1" applyFill="1" applyBorder="1" applyAlignment="1">
      <alignment horizontal="center" vertical="center" wrapText="1"/>
    </xf>
    <xf numFmtId="0" fontId="6" fillId="32" borderId="4" xfId="0" applyFont="1" applyFill="1" applyBorder="1" applyAlignment="1" applyProtection="1">
      <alignment horizontal="center" vertical="center" wrapText="1"/>
    </xf>
    <xf numFmtId="0" fontId="6" fillId="32" borderId="24" xfId="0" applyFont="1" applyFill="1" applyBorder="1" applyAlignment="1" applyProtection="1">
      <alignment horizontal="center" vertical="center" wrapText="1"/>
    </xf>
    <xf numFmtId="0" fontId="6" fillId="32" borderId="27" xfId="0" applyFont="1" applyFill="1" applyBorder="1" applyAlignment="1" applyProtection="1">
      <alignment horizontal="center" vertical="center" wrapText="1"/>
    </xf>
    <xf numFmtId="1" fontId="50" fillId="27" borderId="61" xfId="0" applyNumberFormat="1" applyFont="1" applyFill="1" applyBorder="1" applyAlignment="1">
      <alignment horizontal="center" vertical="center" wrapText="1"/>
    </xf>
    <xf numFmtId="1" fontId="10" fillId="0" borderId="64" xfId="1" applyNumberFormat="1" applyFont="1" applyFill="1" applyBorder="1" applyAlignment="1" applyProtection="1">
      <alignment horizontal="center" vertical="center" wrapText="1"/>
      <protection locked="0"/>
    </xf>
    <xf numFmtId="0" fontId="66" fillId="33" borderId="57" xfId="1" applyFont="1" applyFill="1" applyBorder="1" applyAlignment="1">
      <alignment vertical="center" wrapText="1"/>
    </xf>
    <xf numFmtId="0" fontId="66" fillId="33" borderId="61" xfId="1" applyFont="1" applyFill="1" applyBorder="1" applyAlignment="1">
      <alignment vertical="center" wrapText="1"/>
    </xf>
    <xf numFmtId="1" fontId="10" fillId="29" borderId="65" xfId="1" applyNumberFormat="1" applyFont="1" applyFill="1" applyBorder="1" applyAlignment="1" applyProtection="1">
      <alignment horizontal="center" vertical="center" wrapText="1"/>
      <protection locked="0"/>
    </xf>
    <xf numFmtId="0" fontId="60" fillId="33" borderId="61" xfId="1" applyFont="1" applyFill="1" applyBorder="1" applyAlignment="1" applyProtection="1">
      <alignment horizontal="center" vertical="center" wrapText="1"/>
    </xf>
    <xf numFmtId="9" fontId="6" fillId="35" borderId="80" xfId="1" applyNumberFormat="1" applyFont="1" applyFill="1" applyBorder="1" applyAlignment="1" applyProtection="1">
      <alignment horizontal="center" vertical="center" wrapText="1"/>
    </xf>
    <xf numFmtId="0" fontId="20" fillId="32" borderId="57" xfId="0" applyFont="1" applyFill="1" applyBorder="1" applyAlignment="1">
      <alignment horizontal="center" vertical="center" textRotation="90" wrapText="1"/>
    </xf>
    <xf numFmtId="9" fontId="6" fillId="32" borderId="0" xfId="1" applyNumberFormat="1" applyFont="1" applyFill="1" applyBorder="1" applyAlignment="1" applyProtection="1">
      <alignment horizontal="center" vertical="center" wrapText="1"/>
    </xf>
    <xf numFmtId="0" fontId="70" fillId="32" borderId="0" xfId="0" applyFont="1" applyFill="1" applyProtection="1"/>
    <xf numFmtId="0" fontId="20" fillId="32" borderId="61" xfId="0" applyFont="1" applyFill="1" applyBorder="1" applyAlignment="1" applyProtection="1">
      <alignment horizontal="center" vertical="center" textRotation="90" wrapText="1"/>
    </xf>
    <xf numFmtId="0" fontId="70" fillId="32" borderId="0" xfId="0" applyFont="1" applyFill="1" applyAlignment="1" applyProtection="1">
      <alignment horizontal="center" vertical="center" textRotation="90"/>
    </xf>
    <xf numFmtId="0" fontId="70" fillId="0" borderId="0" xfId="0" applyFont="1" applyProtection="1"/>
    <xf numFmtId="0" fontId="6" fillId="27" borderId="61" xfId="0" applyFont="1" applyFill="1" applyBorder="1" applyAlignment="1" applyProtection="1">
      <alignment horizontal="center" vertical="center" wrapText="1"/>
    </xf>
    <xf numFmtId="0" fontId="5" fillId="32" borderId="61" xfId="1" applyFont="1" applyFill="1" applyBorder="1" applyAlignment="1" applyProtection="1">
      <alignment horizontal="center" vertical="center" textRotation="90" wrapText="1"/>
    </xf>
    <xf numFmtId="0" fontId="6" fillId="32" borderId="28" xfId="0" applyFont="1" applyFill="1" applyBorder="1" applyAlignment="1" applyProtection="1">
      <alignment horizontal="center" vertical="center" wrapText="1"/>
    </xf>
    <xf numFmtId="0" fontId="6" fillId="27" borderId="28" xfId="0" applyFont="1" applyFill="1" applyBorder="1" applyAlignment="1" applyProtection="1">
      <alignment horizontal="center" vertical="center" wrapText="1"/>
    </xf>
    <xf numFmtId="0" fontId="20" fillId="32" borderId="0" xfId="0" applyFont="1" applyFill="1" applyBorder="1" applyAlignment="1" applyProtection="1">
      <alignment horizontal="center" vertical="center" textRotation="90" wrapText="1"/>
    </xf>
    <xf numFmtId="0" fontId="54" fillId="32" borderId="24" xfId="0" applyFont="1" applyFill="1" applyBorder="1" applyAlignment="1" applyProtection="1">
      <alignment vertical="center"/>
    </xf>
    <xf numFmtId="1" fontId="8" fillId="2" borderId="13" xfId="1" applyNumberFormat="1" applyFont="1" applyFill="1" applyBorder="1" applyAlignment="1" applyProtection="1">
      <alignment horizontal="center" vertical="center" wrapText="1"/>
    </xf>
    <xf numFmtId="1" fontId="8" fillId="2" borderId="14" xfId="1" applyNumberFormat="1" applyFont="1" applyFill="1" applyBorder="1" applyAlignment="1" applyProtection="1">
      <alignment horizontal="center" vertical="center" wrapText="1"/>
    </xf>
    <xf numFmtId="1" fontId="8" fillId="31" borderId="76" xfId="1" applyNumberFormat="1" applyFont="1" applyFill="1" applyBorder="1" applyAlignment="1" applyProtection="1">
      <alignment horizontal="center" vertical="center" wrapText="1"/>
    </xf>
    <xf numFmtId="9" fontId="6" fillId="32" borderId="1" xfId="1" applyNumberFormat="1" applyFont="1" applyFill="1" applyBorder="1" applyAlignment="1" applyProtection="1">
      <alignment horizontal="center" vertical="center" wrapText="1"/>
    </xf>
    <xf numFmtId="1" fontId="8" fillId="31" borderId="81" xfId="1" applyNumberFormat="1" applyFont="1" applyFill="1" applyBorder="1" applyAlignment="1" applyProtection="1">
      <alignment horizontal="center" vertical="center" wrapText="1"/>
    </xf>
    <xf numFmtId="0" fontId="69" fillId="32" borderId="27" xfId="0" applyFont="1" applyFill="1" applyBorder="1" applyAlignment="1" applyProtection="1">
      <alignment vertical="center" wrapText="1"/>
    </xf>
    <xf numFmtId="0" fontId="69" fillId="32" borderId="28" xfId="0" applyFont="1" applyFill="1" applyBorder="1" applyAlignment="1" applyProtection="1">
      <alignment vertical="center" wrapText="1"/>
    </xf>
    <xf numFmtId="0" fontId="69" fillId="32" borderId="56" xfId="0" applyFont="1" applyFill="1" applyBorder="1" applyAlignment="1" applyProtection="1">
      <alignment vertical="center" wrapText="1"/>
    </xf>
    <xf numFmtId="0" fontId="70" fillId="32" borderId="4" xfId="0" applyFont="1" applyFill="1" applyBorder="1" applyProtection="1"/>
    <xf numFmtId="0" fontId="69" fillId="33" borderId="56" xfId="0" applyFont="1" applyFill="1" applyBorder="1" applyAlignment="1" applyProtection="1">
      <alignment vertical="center" wrapText="1"/>
    </xf>
    <xf numFmtId="1" fontId="10" fillId="0" borderId="14" xfId="1" applyNumberFormat="1" applyFont="1" applyFill="1" applyBorder="1" applyAlignment="1" applyProtection="1">
      <alignment horizontal="center" vertical="center" wrapText="1"/>
      <protection locked="0"/>
    </xf>
    <xf numFmtId="1" fontId="10" fillId="0" borderId="21" xfId="1" applyNumberFormat="1" applyFont="1" applyFill="1" applyBorder="1" applyAlignment="1" applyProtection="1">
      <alignment horizontal="center" vertical="center" wrapText="1"/>
      <protection locked="0"/>
    </xf>
    <xf numFmtId="1" fontId="10" fillId="0" borderId="22" xfId="1" applyNumberFormat="1" applyFont="1" applyFill="1" applyBorder="1" applyAlignment="1" applyProtection="1">
      <alignment horizontal="center" vertical="center" wrapText="1"/>
      <protection locked="0"/>
    </xf>
    <xf numFmtId="0" fontId="6" fillId="35" borderId="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1" fillId="29" borderId="21" xfId="0" applyFont="1" applyFill="1" applyBorder="1" applyAlignment="1" applyProtection="1">
      <alignment horizontal="center" vertical="center" wrapText="1"/>
      <protection locked="0"/>
    </xf>
    <xf numFmtId="0" fontId="1" fillId="29" borderId="22" xfId="0" applyFont="1" applyFill="1" applyBorder="1" applyAlignment="1" applyProtection="1">
      <alignment horizontal="center" vertical="center" wrapText="1"/>
      <protection locked="0"/>
    </xf>
    <xf numFmtId="9" fontId="8" fillId="31" borderId="77" xfId="1" applyNumberFormat="1" applyFont="1" applyFill="1" applyBorder="1" applyAlignment="1" applyProtection="1">
      <alignment horizontal="center" vertical="center" wrapText="1"/>
    </xf>
    <xf numFmtId="9" fontId="8" fillId="31" borderId="78" xfId="1" applyNumberFormat="1" applyFont="1" applyFill="1" applyBorder="1" applyAlignment="1" applyProtection="1">
      <alignment horizontal="center" vertical="center" wrapText="1"/>
    </xf>
    <xf numFmtId="9" fontId="8" fillId="31" borderId="88" xfId="1" applyNumberFormat="1" applyFont="1" applyFill="1" applyBorder="1" applyAlignment="1" applyProtection="1">
      <alignment horizontal="center" vertical="center" wrapText="1"/>
    </xf>
    <xf numFmtId="9" fontId="8" fillId="31" borderId="84" xfId="1" applyNumberFormat="1" applyFont="1" applyFill="1" applyBorder="1" applyAlignment="1" applyProtection="1">
      <alignment horizontal="center" vertical="center" wrapText="1"/>
    </xf>
    <xf numFmtId="9" fontId="8" fillId="31" borderId="61" xfId="1" applyNumberFormat="1" applyFont="1" applyFill="1" applyBorder="1" applyAlignment="1" applyProtection="1">
      <alignment horizontal="center" vertical="center" wrapText="1"/>
    </xf>
    <xf numFmtId="9" fontId="8" fillId="31" borderId="20" xfId="1" applyNumberFormat="1" applyFont="1" applyFill="1" applyBorder="1" applyAlignment="1" applyProtection="1">
      <alignment horizontal="center" vertical="center" wrapText="1"/>
    </xf>
    <xf numFmtId="9" fontId="8" fillId="31" borderId="21" xfId="1" applyNumberFormat="1" applyFont="1" applyFill="1" applyBorder="1" applyAlignment="1" applyProtection="1">
      <alignment horizontal="center" vertical="center" wrapText="1"/>
    </xf>
    <xf numFmtId="9" fontId="8" fillId="31" borderId="22" xfId="1" applyNumberFormat="1" applyFont="1" applyFill="1" applyBorder="1" applyAlignment="1" applyProtection="1">
      <alignment horizontal="center" vertical="center" wrapText="1"/>
    </xf>
    <xf numFmtId="1" fontId="10" fillId="0" borderId="15" xfId="1" applyNumberFormat="1" applyFont="1" applyFill="1" applyBorder="1" applyAlignment="1" applyProtection="1">
      <alignment horizontal="center" vertical="center" wrapText="1"/>
    </xf>
    <xf numFmtId="1" fontId="10" fillId="0" borderId="26" xfId="1" applyNumberFormat="1" applyFont="1" applyFill="1" applyBorder="1" applyAlignment="1" applyProtection="1">
      <alignment horizontal="center" vertical="center" wrapText="1"/>
    </xf>
    <xf numFmtId="1" fontId="10" fillId="31" borderId="39" xfId="0" applyNumberFormat="1" applyFont="1" applyFill="1" applyBorder="1" applyAlignment="1" applyProtection="1">
      <alignment horizontal="center" vertical="center" wrapText="1"/>
    </xf>
    <xf numFmtId="1" fontId="10" fillId="31" borderId="42" xfId="0" applyNumberFormat="1" applyFont="1" applyFill="1" applyBorder="1" applyAlignment="1" applyProtection="1">
      <alignment horizontal="center" vertical="center" wrapText="1"/>
    </xf>
    <xf numFmtId="1" fontId="8" fillId="31" borderId="64" xfId="1" applyNumberFormat="1" applyFont="1" applyFill="1" applyBorder="1" applyAlignment="1" applyProtection="1">
      <alignment horizontal="center" vertical="center" wrapText="1"/>
    </xf>
    <xf numFmtId="1" fontId="10" fillId="31" borderId="12" xfId="1" applyNumberFormat="1" applyFont="1" applyFill="1" applyBorder="1" applyAlignment="1" applyProtection="1">
      <alignment horizontal="center" vertical="center" wrapText="1"/>
      <protection locked="0"/>
    </xf>
    <xf numFmtId="1" fontId="10" fillId="31" borderId="13" xfId="0" applyNumberFormat="1" applyFont="1" applyFill="1" applyBorder="1" applyAlignment="1" applyProtection="1">
      <alignment horizontal="center" vertical="center" wrapText="1"/>
      <protection locked="0"/>
    </xf>
    <xf numFmtId="1" fontId="10" fillId="31" borderId="13" xfId="1" applyNumberFormat="1" applyFont="1" applyFill="1" applyBorder="1" applyAlignment="1" applyProtection="1">
      <alignment horizontal="center" vertical="center" wrapText="1"/>
      <protection locked="0"/>
    </xf>
    <xf numFmtId="1" fontId="10" fillId="31" borderId="14" xfId="1" applyNumberFormat="1" applyFont="1" applyFill="1" applyBorder="1" applyAlignment="1" applyProtection="1">
      <alignment horizontal="center" vertical="center" wrapText="1"/>
      <protection locked="0"/>
    </xf>
    <xf numFmtId="1" fontId="10" fillId="31" borderId="20" xfId="1" applyNumberFormat="1" applyFont="1" applyFill="1" applyBorder="1" applyAlignment="1" applyProtection="1">
      <alignment horizontal="center" vertical="center" wrapText="1"/>
      <protection locked="0"/>
    </xf>
    <xf numFmtId="1" fontId="10" fillId="31" borderId="21" xfId="0" applyNumberFormat="1" applyFont="1" applyFill="1" applyBorder="1" applyAlignment="1" applyProtection="1">
      <alignment horizontal="center" vertical="center" wrapText="1"/>
      <protection locked="0"/>
    </xf>
    <xf numFmtId="1" fontId="10" fillId="31" borderId="21" xfId="1" applyNumberFormat="1" applyFont="1" applyFill="1" applyBorder="1" applyAlignment="1" applyProtection="1">
      <alignment horizontal="center" vertical="center" wrapText="1"/>
      <protection locked="0"/>
    </xf>
    <xf numFmtId="1" fontId="10" fillId="31" borderId="22" xfId="1" applyNumberFormat="1" applyFont="1" applyFill="1" applyBorder="1" applyAlignment="1" applyProtection="1">
      <alignment horizontal="center" vertical="center" wrapText="1"/>
      <protection locked="0"/>
    </xf>
    <xf numFmtId="0" fontId="74" fillId="33" borderId="56" xfId="0" applyFont="1" applyFill="1" applyBorder="1" applyAlignment="1" applyProtection="1">
      <alignment horizontal="left" vertical="center" wrapText="1"/>
    </xf>
    <xf numFmtId="0" fontId="63" fillId="32" borderId="23" xfId="1" applyFont="1" applyFill="1" applyBorder="1" applyAlignment="1" applyProtection="1">
      <alignment horizontal="left" vertical="center" wrapText="1"/>
    </xf>
    <xf numFmtId="0" fontId="76" fillId="32" borderId="28" xfId="0" applyFont="1" applyFill="1" applyBorder="1" applyAlignment="1" applyProtection="1">
      <alignment vertical="center" wrapText="1"/>
    </xf>
    <xf numFmtId="9" fontId="6" fillId="35" borderId="75" xfId="1" applyNumberFormat="1" applyFont="1" applyFill="1" applyBorder="1" applyAlignment="1" applyProtection="1">
      <alignment horizontal="center" vertical="center" wrapText="1"/>
    </xf>
    <xf numFmtId="9" fontId="6" fillId="35" borderId="36" xfId="1" applyNumberFormat="1" applyFont="1" applyFill="1" applyBorder="1" applyAlignment="1" applyProtection="1">
      <alignment vertical="center" wrapText="1"/>
    </xf>
    <xf numFmtId="9" fontId="6" fillId="34" borderId="76" xfId="103" applyFont="1" applyFill="1" applyBorder="1" applyAlignment="1" applyProtection="1">
      <alignment horizontal="center" vertical="center" wrapText="1"/>
    </xf>
    <xf numFmtId="9" fontId="11" fillId="31" borderId="20" xfId="103" applyFont="1" applyFill="1" applyBorder="1" applyAlignment="1">
      <alignment horizontal="center" vertical="center" wrapText="1"/>
    </xf>
    <xf numFmtId="1" fontId="8" fillId="2" borderId="12" xfId="1" applyNumberFormat="1" applyFont="1" applyFill="1" applyBorder="1" applyAlignment="1" applyProtection="1">
      <alignment horizontal="center" vertical="center" wrapText="1"/>
    </xf>
    <xf numFmtId="1" fontId="8" fillId="2" borderId="20" xfId="1" applyNumberFormat="1" applyFont="1" applyFill="1" applyBorder="1" applyAlignment="1" applyProtection="1">
      <alignment horizontal="center" vertical="center" wrapText="1"/>
    </xf>
    <xf numFmtId="1" fontId="8" fillId="2" borderId="21" xfId="1" applyNumberFormat="1" applyFont="1" applyFill="1" applyBorder="1" applyAlignment="1" applyProtection="1">
      <alignment horizontal="center" vertical="center" wrapText="1"/>
    </xf>
    <xf numFmtId="1" fontId="8" fillId="2" borderId="22" xfId="1" applyNumberFormat="1" applyFont="1" applyFill="1" applyBorder="1" applyAlignment="1" applyProtection="1">
      <alignment horizontal="center" vertical="center" wrapText="1"/>
    </xf>
    <xf numFmtId="0" fontId="20" fillId="35" borderId="56" xfId="0" applyFont="1" applyFill="1" applyBorder="1" applyAlignment="1" applyProtection="1">
      <alignment horizontal="center" vertical="top" textRotation="90" wrapText="1"/>
    </xf>
    <xf numFmtId="0" fontId="63" fillId="0" borderId="3" xfId="1" applyFont="1" applyFill="1" applyBorder="1" applyAlignment="1" applyProtection="1">
      <alignment horizontal="left" vertical="center" wrapText="1"/>
    </xf>
    <xf numFmtId="0" fontId="60" fillId="33" borderId="24" xfId="0" applyFont="1" applyFill="1" applyBorder="1" applyAlignment="1" applyProtection="1">
      <alignment horizontal="center" vertical="center"/>
    </xf>
    <xf numFmtId="0" fontId="60" fillId="33" borderId="27" xfId="0" applyFont="1" applyFill="1" applyBorder="1" applyAlignment="1" applyProtection="1">
      <alignment horizontal="center" vertical="center"/>
    </xf>
    <xf numFmtId="0" fontId="10" fillId="32" borderId="69" xfId="0" applyFont="1" applyFill="1" applyBorder="1" applyAlignment="1" applyProtection="1">
      <alignment horizontal="left" vertical="top" wrapText="1"/>
    </xf>
    <xf numFmtId="0" fontId="75" fillId="0" borderId="3" xfId="0" applyFont="1" applyFill="1" applyBorder="1" applyAlignment="1" applyProtection="1">
      <alignment horizontal="left" vertical="center" wrapText="1"/>
      <protection locked="0"/>
    </xf>
    <xf numFmtId="9" fontId="6" fillId="32" borderId="24" xfId="1" applyNumberFormat="1" applyFont="1" applyFill="1" applyBorder="1" applyAlignment="1" applyProtection="1">
      <alignment vertical="center" wrapText="1"/>
    </xf>
    <xf numFmtId="9" fontId="6" fillId="32" borderId="27" xfId="1" applyNumberFormat="1" applyFont="1" applyFill="1" applyBorder="1" applyAlignment="1" applyProtection="1">
      <alignment vertical="center" wrapText="1"/>
    </xf>
    <xf numFmtId="9" fontId="6" fillId="32" borderId="12" xfId="1" applyNumberFormat="1" applyFont="1" applyFill="1" applyBorder="1" applyAlignment="1" applyProtection="1">
      <alignment horizontal="center" vertical="center" wrapText="1"/>
    </xf>
    <xf numFmtId="9" fontId="6" fillId="32" borderId="17" xfId="1" applyNumberFormat="1" applyFont="1" applyFill="1" applyBorder="1" applyAlignment="1" applyProtection="1">
      <alignment horizontal="center" vertical="center" wrapText="1"/>
    </xf>
    <xf numFmtId="0" fontId="10" fillId="35" borderId="28" xfId="1" applyFont="1" applyFill="1" applyBorder="1" applyAlignment="1" applyProtection="1">
      <alignment horizontal="left" vertical="center" wrapText="1"/>
    </xf>
    <xf numFmtId="9" fontId="54" fillId="32" borderId="17" xfId="0" applyNumberFormat="1" applyFont="1" applyFill="1" applyBorder="1" applyAlignment="1" applyProtection="1">
      <alignment horizontal="center" vertical="center"/>
    </xf>
    <xf numFmtId="0" fontId="59" fillId="32" borderId="33" xfId="0" applyFont="1" applyFill="1" applyBorder="1" applyAlignment="1">
      <alignment wrapText="1"/>
    </xf>
    <xf numFmtId="0" fontId="10" fillId="32" borderId="38" xfId="0" applyFont="1" applyFill="1" applyBorder="1" applyAlignment="1" applyProtection="1">
      <alignment horizontal="left" vertical="top" wrapText="1"/>
    </xf>
    <xf numFmtId="0" fontId="59" fillId="32" borderId="59" xfId="0" applyFont="1" applyFill="1" applyBorder="1" applyAlignment="1">
      <alignment horizontal="left" vertical="center" wrapText="1" indent="2"/>
    </xf>
    <xf numFmtId="0" fontId="20" fillId="32" borderId="4" xfId="0" applyFont="1" applyFill="1" applyBorder="1" applyAlignment="1" applyProtection="1">
      <alignment vertical="center" textRotation="90" wrapText="1"/>
    </xf>
    <xf numFmtId="0" fontId="54" fillId="33" borderId="68" xfId="0" applyFont="1" applyFill="1" applyBorder="1" applyAlignment="1" applyProtection="1"/>
    <xf numFmtId="0" fontId="60" fillId="33" borderId="17" xfId="0" applyFont="1" applyFill="1" applyBorder="1" applyAlignment="1" applyProtection="1">
      <alignment wrapText="1"/>
    </xf>
    <xf numFmtId="0" fontId="20" fillId="32" borderId="56" xfId="0" applyFont="1" applyFill="1" applyBorder="1" applyAlignment="1" applyProtection="1">
      <alignment horizontal="center" vertical="center" textRotation="88" wrapText="1"/>
    </xf>
    <xf numFmtId="0" fontId="63" fillId="33" borderId="0" xfId="0" applyFont="1" applyFill="1" applyBorder="1" applyAlignment="1" applyProtection="1">
      <alignment horizontal="center" vertical="center"/>
    </xf>
    <xf numFmtId="0" fontId="63" fillId="33" borderId="0" xfId="0" applyFont="1" applyFill="1" applyBorder="1" applyAlignment="1" applyProtection="1">
      <alignment horizontal="center" vertical="center" wrapText="1"/>
    </xf>
    <xf numFmtId="0" fontId="63" fillId="34" borderId="0" xfId="0" applyFont="1" applyFill="1" applyBorder="1" applyAlignment="1" applyProtection="1">
      <alignment horizontal="center" vertical="center" wrapText="1"/>
    </xf>
    <xf numFmtId="0" fontId="63" fillId="34" borderId="0" xfId="0" applyFont="1" applyFill="1" applyBorder="1" applyAlignment="1" applyProtection="1">
      <alignment horizontal="center"/>
    </xf>
    <xf numFmtId="0" fontId="75" fillId="36" borderId="0" xfId="0" applyFont="1" applyFill="1" applyBorder="1" applyAlignment="1" applyProtection="1">
      <alignment horizontal="center" vertical="top"/>
      <protection locked="0"/>
    </xf>
    <xf numFmtId="0" fontId="75" fillId="3" borderId="0" xfId="0" applyFont="1" applyFill="1" applyAlignment="1" applyProtection="1">
      <alignment horizontal="left" vertical="center" wrapText="1"/>
    </xf>
    <xf numFmtId="0" fontId="63" fillId="0" borderId="56" xfId="0" applyFont="1" applyFill="1" applyBorder="1" applyAlignment="1" applyProtection="1">
      <alignment horizontal="left" vertical="center" wrapText="1"/>
      <protection locked="0"/>
    </xf>
    <xf numFmtId="0" fontId="63" fillId="0" borderId="60" xfId="1" applyFont="1" applyFill="1" applyBorder="1" applyAlignment="1" applyProtection="1">
      <alignment horizontal="left" vertical="center" wrapText="1"/>
    </xf>
    <xf numFmtId="0" fontId="63" fillId="0" borderId="54" xfId="1" applyFont="1" applyFill="1" applyBorder="1" applyAlignment="1" applyProtection="1">
      <alignment horizontal="left" vertical="center" wrapText="1"/>
    </xf>
    <xf numFmtId="0" fontId="63" fillId="0" borderId="59" xfId="0" applyFont="1" applyFill="1" applyBorder="1" applyAlignment="1" applyProtection="1">
      <alignment vertical="center" wrapText="1"/>
      <protection locked="0"/>
    </xf>
    <xf numFmtId="0" fontId="63" fillId="0" borderId="56" xfId="0" applyFont="1" applyBorder="1" applyAlignment="1" applyProtection="1">
      <alignment horizontal="left" vertical="center" wrapText="1"/>
      <protection locked="0"/>
    </xf>
    <xf numFmtId="0" fontId="63" fillId="29" borderId="56" xfId="1" applyFont="1" applyFill="1" applyBorder="1" applyAlignment="1" applyProtection="1">
      <alignment horizontal="left" vertical="center" wrapText="1"/>
    </xf>
    <xf numFmtId="0" fontId="78" fillId="0" borderId="0" xfId="110" applyFont="1" applyAlignment="1">
      <alignment horizontal="left" vertical="center"/>
    </xf>
    <xf numFmtId="0" fontId="63" fillId="0" borderId="56" xfId="0" applyFont="1" applyFill="1" applyBorder="1" applyAlignment="1" applyProtection="1">
      <alignment horizontal="left" vertical="center" wrapText="1"/>
    </xf>
    <xf numFmtId="0" fontId="75" fillId="0" borderId="29" xfId="0" applyFont="1" applyFill="1" applyBorder="1" applyAlignment="1" applyProtection="1">
      <alignment horizontal="left" vertical="center" wrapText="1"/>
      <protection locked="0"/>
    </xf>
    <xf numFmtId="0" fontId="63" fillId="34" borderId="0" xfId="0" applyFont="1" applyFill="1" applyBorder="1" applyAlignment="1" applyProtection="1">
      <alignment horizontal="center" vertical="center"/>
    </xf>
    <xf numFmtId="0" fontId="75" fillId="0" borderId="0" xfId="0" applyFont="1" applyAlignment="1" applyProtection="1">
      <alignment horizontal="left" vertical="center" wrapText="1"/>
    </xf>
    <xf numFmtId="9" fontId="6" fillId="31" borderId="17" xfId="1" applyNumberFormat="1" applyFont="1" applyFill="1" applyBorder="1" applyAlignment="1" applyProtection="1">
      <alignment horizontal="center" vertical="center" wrapText="1"/>
    </xf>
    <xf numFmtId="9" fontId="6" fillId="0" borderId="17" xfId="1" applyNumberFormat="1" applyFont="1" applyFill="1" applyBorder="1" applyAlignment="1" applyProtection="1">
      <alignment horizontal="center" vertical="center" wrapText="1"/>
    </xf>
    <xf numFmtId="0" fontId="0" fillId="29" borderId="0" xfId="0" applyFill="1"/>
    <xf numFmtId="0" fontId="80" fillId="29" borderId="0" xfId="1" applyFont="1" applyFill="1" applyAlignment="1">
      <alignment horizontal="left" vertical="center" wrapText="1"/>
    </xf>
    <xf numFmtId="0" fontId="81" fillId="0" borderId="0" xfId="1" applyFont="1" applyAlignment="1">
      <alignment vertical="center"/>
    </xf>
    <xf numFmtId="0" fontId="82" fillId="0" borderId="0" xfId="1" applyFont="1" applyAlignment="1">
      <alignment vertical="center"/>
    </xf>
    <xf numFmtId="0" fontId="83" fillId="32" borderId="59" xfId="0" applyFont="1" applyFill="1" applyBorder="1" applyAlignment="1">
      <alignment vertical="center" wrapText="1"/>
    </xf>
    <xf numFmtId="0" fontId="84" fillId="0" borderId="0" xfId="0" applyFont="1" applyAlignment="1">
      <alignment vertical="center"/>
    </xf>
    <xf numFmtId="0" fontId="86" fillId="0" borderId="29" xfId="0" applyFont="1" applyBorder="1" applyAlignment="1">
      <alignment vertical="center" wrapText="1"/>
    </xf>
    <xf numFmtId="0" fontId="87" fillId="38" borderId="29" xfId="0" applyFont="1" applyFill="1" applyBorder="1" applyAlignment="1">
      <alignment horizontal="center" vertical="center" wrapText="1"/>
    </xf>
    <xf numFmtId="0" fontId="87" fillId="38" borderId="29" xfId="0" applyFont="1" applyFill="1" applyBorder="1" applyAlignment="1">
      <alignment vertical="center" wrapText="1"/>
    </xf>
    <xf numFmtId="0" fontId="88" fillId="39" borderId="29" xfId="0" applyFont="1" applyFill="1" applyBorder="1" applyAlignment="1">
      <alignment vertical="center" wrapText="1"/>
    </xf>
    <xf numFmtId="0" fontId="89" fillId="36" borderId="1" xfId="0" applyFont="1" applyFill="1" applyBorder="1" applyAlignment="1">
      <alignment vertical="center"/>
    </xf>
    <xf numFmtId="0" fontId="89" fillId="36" borderId="2" xfId="0" applyFont="1" applyFill="1" applyBorder="1" applyAlignment="1">
      <alignment vertical="center"/>
    </xf>
    <xf numFmtId="0" fontId="89" fillId="36" borderId="3" xfId="0" applyFont="1" applyFill="1" applyBorder="1" applyAlignment="1">
      <alignment vertical="center"/>
    </xf>
    <xf numFmtId="0" fontId="0" fillId="0" borderId="0" xfId="0" applyFont="1"/>
    <xf numFmtId="0" fontId="90" fillId="29" borderId="4" xfId="0" applyFont="1" applyFill="1" applyBorder="1" applyAlignment="1">
      <alignment vertical="center" wrapText="1"/>
    </xf>
    <xf numFmtId="0" fontId="90" fillId="0" borderId="24" xfId="0" applyFont="1" applyFill="1" applyBorder="1" applyAlignment="1">
      <alignment horizontal="center" vertical="center" wrapText="1"/>
    </xf>
    <xf numFmtId="0" fontId="90" fillId="0" borderId="0" xfId="0" applyFont="1" applyFill="1" applyBorder="1" applyAlignment="1">
      <alignment horizontal="center" vertical="center" wrapText="1"/>
    </xf>
    <xf numFmtId="0" fontId="91" fillId="36" borderId="4" xfId="0" applyFont="1" applyFill="1" applyBorder="1" applyAlignment="1">
      <alignment vertical="center"/>
    </xf>
    <xf numFmtId="0" fontId="92" fillId="0" borderId="34" xfId="0" applyFont="1" applyFill="1" applyBorder="1" applyAlignment="1">
      <alignment vertical="center"/>
    </xf>
    <xf numFmtId="0" fontId="83" fillId="0" borderId="19" xfId="0" applyFont="1" applyFill="1" applyBorder="1" applyAlignment="1">
      <alignment vertical="center"/>
    </xf>
    <xf numFmtId="0" fontId="83" fillId="0" borderId="35" xfId="0" applyFont="1" applyFill="1" applyBorder="1" applyAlignment="1">
      <alignment vertical="center"/>
    </xf>
    <xf numFmtId="0" fontId="0" fillId="0" borderId="35" xfId="0" applyFont="1" applyFill="1" applyBorder="1"/>
    <xf numFmtId="0" fontId="90" fillId="0" borderId="17" xfId="0" applyFont="1" applyFill="1" applyBorder="1" applyAlignment="1">
      <alignment horizontal="center" vertical="center"/>
    </xf>
    <xf numFmtId="0" fontId="83" fillId="0" borderId="19" xfId="0" applyFont="1" applyFill="1" applyBorder="1" applyAlignment="1">
      <alignment horizontal="left" vertical="center"/>
    </xf>
    <xf numFmtId="0" fontId="83" fillId="0" borderId="35" xfId="0" applyFont="1" applyFill="1" applyBorder="1" applyAlignment="1">
      <alignment horizontal="center" vertical="center"/>
    </xf>
    <xf numFmtId="0" fontId="90" fillId="29" borderId="0" xfId="0" applyFont="1" applyFill="1" applyBorder="1" applyAlignment="1">
      <alignment vertical="center"/>
    </xf>
    <xf numFmtId="0" fontId="90" fillId="29" borderId="0" xfId="0" applyFont="1" applyFill="1" applyBorder="1" applyAlignment="1">
      <alignment horizontal="right" vertical="center"/>
    </xf>
    <xf numFmtId="0" fontId="91" fillId="36" borderId="1" xfId="0" applyFont="1" applyFill="1" applyBorder="1" applyAlignment="1">
      <alignment vertical="center"/>
    </xf>
    <xf numFmtId="0" fontId="90" fillId="36" borderId="76" xfId="0" applyFont="1" applyFill="1" applyBorder="1" applyAlignment="1">
      <alignment horizontal="center" vertical="center"/>
    </xf>
    <xf numFmtId="0" fontId="90" fillId="36" borderId="7" xfId="0" applyFont="1" applyFill="1" applyBorder="1" applyAlignment="1">
      <alignment horizontal="center" vertical="center"/>
    </xf>
    <xf numFmtId="0" fontId="90" fillId="36" borderId="62" xfId="0" applyFont="1" applyFill="1" applyBorder="1" applyAlignment="1">
      <alignment horizontal="center" vertical="center"/>
    </xf>
    <xf numFmtId="0" fontId="90" fillId="36" borderId="8" xfId="0" applyFont="1" applyFill="1" applyBorder="1" applyAlignment="1">
      <alignment horizontal="center" vertical="center"/>
    </xf>
    <xf numFmtId="0" fontId="92" fillId="29" borderId="31" xfId="0" applyFont="1" applyFill="1" applyBorder="1" applyAlignment="1">
      <alignment vertical="center"/>
    </xf>
    <xf numFmtId="0" fontId="83" fillId="29" borderId="13" xfId="0" applyFont="1" applyFill="1" applyBorder="1" applyAlignment="1">
      <alignment horizontal="center" vertical="center"/>
    </xf>
    <xf numFmtId="0" fontId="83" fillId="29" borderId="66" xfId="0" applyFont="1" applyFill="1" applyBorder="1" applyAlignment="1">
      <alignment horizontal="center" vertical="center"/>
    </xf>
    <xf numFmtId="0" fontId="83" fillId="29" borderId="65" xfId="0" applyFont="1" applyFill="1" applyBorder="1" applyAlignment="1">
      <alignment horizontal="center" vertical="center"/>
    </xf>
    <xf numFmtId="0" fontId="83" fillId="29" borderId="67" xfId="0" applyFont="1" applyFill="1" applyBorder="1" applyAlignment="1">
      <alignment horizontal="center" vertical="center"/>
    </xf>
    <xf numFmtId="0" fontId="0" fillId="0" borderId="63" xfId="0" applyFont="1" applyBorder="1" applyAlignment="1">
      <alignment horizontal="center"/>
    </xf>
    <xf numFmtId="0" fontId="92" fillId="29" borderId="34" xfId="0" applyFont="1" applyFill="1" applyBorder="1" applyAlignment="1">
      <alignment vertical="center"/>
    </xf>
    <xf numFmtId="0" fontId="83" fillId="0" borderId="17" xfId="0" applyFont="1" applyFill="1" applyBorder="1" applyAlignment="1">
      <alignment horizontal="center" vertical="center"/>
    </xf>
    <xf numFmtId="0" fontId="83" fillId="29" borderId="17" xfId="0" applyFont="1" applyFill="1" applyBorder="1" applyAlignment="1">
      <alignment horizontal="center" vertical="center"/>
    </xf>
    <xf numFmtId="0" fontId="83" fillId="29" borderId="16" xfId="0" applyFont="1" applyFill="1" applyBorder="1" applyAlignment="1">
      <alignment horizontal="center" vertical="center"/>
    </xf>
    <xf numFmtId="0" fontId="83" fillId="29" borderId="18" xfId="0" applyFont="1" applyFill="1" applyBorder="1" applyAlignment="1">
      <alignment horizontal="center" vertical="center"/>
    </xf>
    <xf numFmtId="0" fontId="0" fillId="0" borderId="55" xfId="0" applyFont="1" applyBorder="1" applyAlignment="1">
      <alignment horizontal="center"/>
    </xf>
    <xf numFmtId="0" fontId="0" fillId="0" borderId="17" xfId="0" applyFont="1" applyFill="1" applyBorder="1" applyAlignment="1">
      <alignment horizontal="center" vertical="center"/>
    </xf>
    <xf numFmtId="0" fontId="0" fillId="29" borderId="17" xfId="0" applyFont="1" applyFill="1" applyBorder="1" applyAlignment="1">
      <alignment horizontal="center" vertical="center"/>
    </xf>
    <xf numFmtId="0" fontId="0" fillId="29" borderId="16" xfId="0" applyFont="1" applyFill="1" applyBorder="1" applyAlignment="1">
      <alignment horizontal="center" vertical="center"/>
    </xf>
    <xf numFmtId="0" fontId="0" fillId="29" borderId="18" xfId="0" applyFont="1" applyFill="1" applyBorder="1" applyAlignment="1">
      <alignment horizontal="center" vertical="center"/>
    </xf>
    <xf numFmtId="0" fontId="92" fillId="29" borderId="34" xfId="0" applyFont="1" applyFill="1" applyBorder="1" applyAlignment="1">
      <alignment vertical="center" wrapText="1"/>
    </xf>
    <xf numFmtId="0" fontId="90" fillId="32" borderId="36" xfId="0" applyFont="1" applyFill="1" applyBorder="1" applyAlignment="1">
      <alignment vertical="center"/>
    </xf>
    <xf numFmtId="0" fontId="90" fillId="32" borderId="20" xfId="0" applyFont="1" applyFill="1" applyBorder="1" applyAlignment="1">
      <alignment horizontal="center" vertical="center"/>
    </xf>
    <xf numFmtId="0" fontId="90" fillId="32" borderId="21" xfId="0" applyFont="1" applyFill="1" applyBorder="1" applyAlignment="1">
      <alignment horizontal="center" vertical="center"/>
    </xf>
    <xf numFmtId="0" fontId="90" fillId="32" borderId="22" xfId="0" applyFont="1" applyFill="1" applyBorder="1" applyAlignment="1">
      <alignment horizontal="center" vertical="center"/>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0" xfId="0" applyFont="1" applyBorder="1" applyAlignment="1">
      <alignment horizontal="justify" vertical="center" wrapText="1"/>
    </xf>
    <xf numFmtId="0" fontId="0" fillId="0" borderId="0" xfId="0" applyFont="1" applyBorder="1"/>
    <xf numFmtId="0" fontId="93" fillId="0" borderId="0" xfId="0" applyFont="1" applyBorder="1" applyAlignment="1">
      <alignment vertical="center" wrapText="1"/>
    </xf>
    <xf numFmtId="0" fontId="94" fillId="36" borderId="1" xfId="0" applyFont="1" applyFill="1" applyBorder="1" applyAlignment="1">
      <alignment horizontal="left" vertical="center"/>
    </xf>
    <xf numFmtId="0" fontId="95" fillId="36" borderId="2" xfId="0" applyFont="1" applyFill="1" applyBorder="1" applyAlignment="1">
      <alignment vertical="center" wrapText="1"/>
    </xf>
    <xf numFmtId="0" fontId="95" fillId="36" borderId="3" xfId="0" applyFont="1" applyFill="1" applyBorder="1" applyAlignment="1">
      <alignment vertical="center" wrapText="1"/>
    </xf>
    <xf numFmtId="0" fontId="95" fillId="0" borderId="0" xfId="0" applyFont="1" applyBorder="1" applyAlignment="1">
      <alignment vertical="center" wrapText="1"/>
    </xf>
    <xf numFmtId="0" fontId="90" fillId="36" borderId="33" xfId="0" applyFont="1" applyFill="1" applyBorder="1" applyAlignment="1">
      <alignment vertical="center"/>
    </xf>
    <xf numFmtId="0" fontId="90" fillId="36" borderId="81" xfId="0" applyFont="1" applyFill="1" applyBorder="1" applyAlignment="1">
      <alignment horizontal="center" vertical="center"/>
    </xf>
    <xf numFmtId="0" fontId="90" fillId="36" borderId="78" xfId="0" applyFont="1" applyFill="1" applyBorder="1" applyAlignment="1">
      <alignment horizontal="center" vertical="center"/>
    </xf>
    <xf numFmtId="0" fontId="90" fillId="36" borderId="88" xfId="0" applyFont="1" applyFill="1" applyBorder="1" applyAlignment="1">
      <alignment horizontal="center" vertical="center"/>
    </xf>
    <xf numFmtId="0" fontId="90" fillId="36" borderId="6" xfId="0" applyFont="1" applyFill="1" applyBorder="1" applyAlignment="1">
      <alignment horizontal="center" vertical="center"/>
    </xf>
    <xf numFmtId="0" fontId="90" fillId="36" borderId="55" xfId="0" applyFont="1" applyFill="1" applyBorder="1" applyAlignment="1">
      <alignment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83" fillId="0" borderId="65" xfId="0" applyFont="1" applyFill="1" applyBorder="1" applyAlignment="1">
      <alignment horizontal="center" vertical="center"/>
    </xf>
    <xf numFmtId="0" fontId="90" fillId="36" borderId="55" xfId="0" applyFont="1" applyFill="1" applyBorder="1" applyAlignment="1">
      <alignment vertical="center" wrapText="1"/>
    </xf>
    <xf numFmtId="0" fontId="83" fillId="0" borderId="68" xfId="0" applyFont="1" applyFill="1" applyBorder="1" applyAlignment="1">
      <alignment horizontal="center" vertical="center"/>
    </xf>
    <xf numFmtId="0" fontId="94" fillId="36" borderId="56" xfId="0" applyFont="1" applyFill="1" applyBorder="1" applyAlignment="1">
      <alignment horizontal="left" vertical="center"/>
    </xf>
    <xf numFmtId="0" fontId="58" fillId="0" borderId="0" xfId="0" applyFont="1" applyBorder="1" applyAlignment="1">
      <alignment vertical="center" wrapText="1"/>
    </xf>
    <xf numFmtId="0" fontId="90" fillId="36" borderId="4" xfId="0" applyFont="1" applyFill="1" applyBorder="1" applyAlignment="1">
      <alignment horizontal="center" vertical="center" wrapText="1"/>
    </xf>
    <xf numFmtId="0" fontId="79" fillId="32" borderId="1" xfId="0" applyFont="1" applyFill="1" applyBorder="1" applyAlignment="1">
      <alignment vertical="center"/>
    </xf>
    <xf numFmtId="0" fontId="89" fillId="32" borderId="2" xfId="0" applyFont="1" applyFill="1" applyBorder="1" applyAlignment="1">
      <alignment vertical="center"/>
    </xf>
    <xf numFmtId="0" fontId="89" fillId="32" borderId="3" xfId="0" applyFont="1" applyFill="1" applyBorder="1" applyAlignment="1">
      <alignment vertical="center"/>
    </xf>
    <xf numFmtId="0" fontId="94" fillId="0" borderId="0" xfId="0" applyFont="1" applyAlignment="1">
      <alignment horizontal="left" vertical="center"/>
    </xf>
    <xf numFmtId="14" fontId="0" fillId="0" borderId="16" xfId="0" applyNumberFormat="1" applyFont="1" applyBorder="1"/>
    <xf numFmtId="0" fontId="0" fillId="0" borderId="17" xfId="0" applyFont="1" applyBorder="1"/>
    <xf numFmtId="0" fontId="0" fillId="0" borderId="65" xfId="0" applyFont="1" applyBorder="1"/>
    <xf numFmtId="0" fontId="0" fillId="0" borderId="16" xfId="0" applyFont="1" applyBorder="1"/>
    <xf numFmtId="0" fontId="0" fillId="0" borderId="19" xfId="0" applyFont="1" applyBorder="1"/>
    <xf numFmtId="0" fontId="0" fillId="0" borderId="20" xfId="0" applyFont="1" applyBorder="1"/>
    <xf numFmtId="0" fontId="0" fillId="0" borderId="21" xfId="0" applyFont="1" applyBorder="1"/>
    <xf numFmtId="0" fontId="0" fillId="0" borderId="78" xfId="0" applyFont="1" applyBorder="1"/>
    <xf numFmtId="0" fontId="0" fillId="0" borderId="26" xfId="0" applyFont="1" applyBorder="1"/>
    <xf numFmtId="0" fontId="0" fillId="0" borderId="0" xfId="0" applyFont="1" applyBorder="1" applyAlignment="1">
      <alignment horizontal="center" wrapText="1"/>
    </xf>
    <xf numFmtId="0" fontId="89" fillId="29" borderId="24" xfId="0" applyFont="1" applyFill="1" applyBorder="1" applyAlignment="1">
      <alignment horizontal="left" vertical="center"/>
    </xf>
    <xf numFmtId="0" fontId="58" fillId="32" borderId="6" xfId="0" applyFont="1" applyFill="1" applyBorder="1" applyAlignment="1">
      <alignment horizontal="center" vertical="center"/>
    </xf>
    <xf numFmtId="0" fontId="58" fillId="32" borderId="7" xfId="0" applyFont="1" applyFill="1" applyBorder="1" applyAlignment="1">
      <alignment horizontal="center" vertical="center"/>
    </xf>
    <xf numFmtId="0" fontId="58" fillId="32" borderId="62" xfId="0" applyFont="1" applyFill="1" applyBorder="1" applyAlignment="1">
      <alignment horizontal="center" vertical="center"/>
    </xf>
    <xf numFmtId="0" fontId="58" fillId="32" borderId="8" xfId="0" applyFont="1" applyFill="1" applyBorder="1" applyAlignment="1">
      <alignment horizontal="left" vertical="center" wrapText="1"/>
    </xf>
    <xf numFmtId="14" fontId="0" fillId="0" borderId="66" xfId="0" applyNumberFormat="1" applyFont="1" applyBorder="1" applyAlignment="1">
      <alignment vertical="center"/>
    </xf>
    <xf numFmtId="0" fontId="0" fillId="0" borderId="65" xfId="0" applyFont="1" applyBorder="1" applyAlignment="1">
      <alignment vertical="center"/>
    </xf>
    <xf numFmtId="0" fontId="0" fillId="0" borderId="70" xfId="0" applyFont="1" applyBorder="1" applyAlignment="1">
      <alignment vertical="center"/>
    </xf>
    <xf numFmtId="0" fontId="0" fillId="0" borderId="67" xfId="0" applyFont="1" applyBorder="1" applyAlignment="1">
      <alignment vertical="center"/>
    </xf>
    <xf numFmtId="0" fontId="0" fillId="0" borderId="18" xfId="0" applyFont="1" applyBorder="1"/>
    <xf numFmtId="0" fontId="0" fillId="0" borderId="22" xfId="0" applyFont="1" applyBorder="1"/>
    <xf numFmtId="0" fontId="90" fillId="36" borderId="13" xfId="0" applyFont="1" applyFill="1" applyBorder="1" applyAlignment="1">
      <alignment horizontal="center" vertical="center"/>
    </xf>
    <xf numFmtId="0" fontId="83" fillId="29" borderId="12" xfId="0" applyFont="1" applyFill="1" applyBorder="1" applyAlignment="1">
      <alignment horizontal="center" vertical="center"/>
    </xf>
    <xf numFmtId="0" fontId="0" fillId="29" borderId="13" xfId="0" applyFont="1" applyFill="1" applyBorder="1" applyAlignment="1">
      <alignment horizontal="center" vertical="center"/>
    </xf>
    <xf numFmtId="0" fontId="83" fillId="29" borderId="14" xfId="0" applyFont="1" applyFill="1" applyBorder="1" applyAlignment="1">
      <alignment horizontal="center" vertical="center"/>
    </xf>
    <xf numFmtId="0" fontId="0" fillId="0" borderId="54" xfId="0" applyFont="1" applyFill="1" applyBorder="1" applyAlignment="1">
      <alignment horizontal="center" vertical="center"/>
    </xf>
    <xf numFmtId="0" fontId="83" fillId="0" borderId="72" xfId="0" applyFont="1" applyFill="1" applyBorder="1" applyAlignment="1">
      <alignment horizontal="center" vertical="center"/>
    </xf>
    <xf numFmtId="0" fontId="90" fillId="36" borderId="38" xfId="0" applyFont="1" applyFill="1" applyBorder="1" applyAlignment="1">
      <alignment vertical="center"/>
    </xf>
    <xf numFmtId="0" fontId="90" fillId="32" borderId="6" xfId="0" applyFont="1" applyFill="1" applyBorder="1" applyAlignment="1">
      <alignment horizontal="center" vertical="center"/>
    </xf>
    <xf numFmtId="0" fontId="0" fillId="0" borderId="17" xfId="0" applyFont="1" applyBorder="1" applyAlignment="1">
      <alignment horizontal="left" vertical="top"/>
    </xf>
    <xf numFmtId="0" fontId="8" fillId="0" borderId="9"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9" fontId="20" fillId="0" borderId="21" xfId="103"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91" fillId="0" borderId="4" xfId="0" applyFont="1" applyFill="1" applyBorder="1" applyAlignment="1">
      <alignment horizontal="left" vertical="center"/>
    </xf>
    <xf numFmtId="0" fontId="92" fillId="0" borderId="5" xfId="0" applyFont="1" applyFill="1" applyBorder="1" applyAlignment="1">
      <alignment horizontal="left" vertical="center"/>
    </xf>
    <xf numFmtId="0" fontId="91" fillId="0" borderId="5" xfId="0" applyFont="1" applyFill="1" applyBorder="1" applyAlignment="1">
      <alignment horizontal="left" vertical="center"/>
    </xf>
    <xf numFmtId="0" fontId="91" fillId="0" borderId="23" xfId="0" applyFont="1" applyFill="1" applyBorder="1" applyAlignment="1">
      <alignment horizontal="left" vertical="center"/>
    </xf>
    <xf numFmtId="0" fontId="91" fillId="0" borderId="24" xfId="0" applyFont="1" applyFill="1" applyBorder="1" applyAlignment="1">
      <alignment horizontal="left" vertical="center"/>
    </xf>
    <xf numFmtId="0" fontId="92" fillId="0" borderId="24" xfId="0" applyFont="1" applyFill="1" applyBorder="1" applyAlignment="1">
      <alignment horizontal="left" vertical="center"/>
    </xf>
    <xf numFmtId="0" fontId="0" fillId="0" borderId="17" xfId="0" applyFont="1" applyFill="1" applyBorder="1" applyAlignment="1">
      <alignment horizontal="left" vertical="top"/>
    </xf>
    <xf numFmtId="0" fontId="63" fillId="0" borderId="29" xfId="0" applyFont="1" applyFill="1" applyBorder="1" applyAlignment="1" applyProtection="1">
      <alignment horizontal="left" vertical="center" wrapText="1"/>
      <protection locked="0"/>
    </xf>
    <xf numFmtId="0" fontId="63" fillId="3" borderId="57" xfId="0" applyFont="1" applyFill="1" applyBorder="1" applyAlignment="1" applyProtection="1">
      <alignment horizontal="left" vertical="center" wrapText="1"/>
    </xf>
    <xf numFmtId="0" fontId="63" fillId="34" borderId="0" xfId="1" applyFont="1" applyFill="1" applyBorder="1" applyAlignment="1" applyProtection="1">
      <alignment horizontal="center" vertical="center" wrapText="1"/>
    </xf>
    <xf numFmtId="0" fontId="63" fillId="33" borderId="0" xfId="1" applyFont="1" applyFill="1" applyBorder="1" applyAlignment="1" applyProtection="1">
      <alignment horizontal="center" vertical="center" wrapText="1"/>
    </xf>
    <xf numFmtId="0" fontId="63" fillId="41" borderId="56" xfId="1" applyFont="1" applyFill="1" applyBorder="1" applyAlignment="1" applyProtection="1">
      <alignment horizontal="left" vertical="center" wrapText="1"/>
    </xf>
    <xf numFmtId="0" fontId="63" fillId="41" borderId="60" xfId="1" applyFont="1" applyFill="1" applyBorder="1" applyAlignment="1" applyProtection="1">
      <alignment horizontal="left" vertical="center" wrapText="1"/>
    </xf>
    <xf numFmtId="0" fontId="63" fillId="41" borderId="54" xfId="1" applyFont="1" applyFill="1" applyBorder="1" applyAlignment="1" applyProtection="1">
      <alignment horizontal="left" vertical="center" wrapText="1"/>
    </xf>
    <xf numFmtId="0" fontId="86" fillId="0" borderId="29" xfId="0" applyFont="1" applyFill="1" applyBorder="1" applyAlignment="1">
      <alignment horizontal="center" vertical="center" wrapText="1"/>
    </xf>
    <xf numFmtId="0" fontId="58" fillId="32" borderId="12" xfId="0" applyFont="1" applyFill="1" applyBorder="1" applyAlignment="1">
      <alignment horizontal="center" vertical="center"/>
    </xf>
    <xf numFmtId="0" fontId="58" fillId="32" borderId="13" xfId="0" applyFont="1" applyFill="1" applyBorder="1" applyAlignment="1">
      <alignment horizontal="center" vertical="center"/>
    </xf>
    <xf numFmtId="0" fontId="58" fillId="32" borderId="15" xfId="0" applyFont="1" applyFill="1" applyBorder="1" applyAlignment="1">
      <alignment horizontal="center" vertical="center"/>
    </xf>
    <xf numFmtId="14" fontId="0" fillId="0" borderId="66" xfId="0" applyNumberFormat="1" applyFont="1" applyBorder="1"/>
    <xf numFmtId="0" fontId="0" fillId="0" borderId="70" xfId="0" applyFont="1" applyFill="1" applyBorder="1"/>
    <xf numFmtId="0" fontId="0" fillId="0" borderId="19" xfId="0" applyFont="1" applyFill="1" applyBorder="1"/>
    <xf numFmtId="0" fontId="63" fillId="0" borderId="29" xfId="0" applyFont="1" applyFill="1" applyBorder="1" applyAlignment="1" applyProtection="1">
      <alignment horizontal="left" vertical="center" wrapText="1"/>
      <protection locked="0"/>
    </xf>
    <xf numFmtId="0" fontId="63" fillId="33" borderId="0" xfId="1" applyFont="1" applyFill="1" applyBorder="1" applyAlignment="1" applyProtection="1">
      <alignment horizontal="center" vertical="center" wrapText="1"/>
    </xf>
    <xf numFmtId="0" fontId="63" fillId="34" borderId="0" xfId="1" applyFont="1" applyFill="1" applyBorder="1" applyAlignment="1" applyProtection="1">
      <alignment horizontal="center" vertical="center" wrapText="1"/>
    </xf>
    <xf numFmtId="0" fontId="63" fillId="3" borderId="57" xfId="0" applyFont="1" applyFill="1" applyBorder="1" applyAlignment="1" applyProtection="1">
      <alignment horizontal="left" vertical="center" wrapText="1"/>
    </xf>
    <xf numFmtId="1" fontId="0" fillId="0" borderId="8" xfId="0" applyNumberFormat="1" applyFill="1" applyBorder="1" applyAlignment="1" applyProtection="1">
      <alignment horizontal="center" vertical="center"/>
    </xf>
    <xf numFmtId="1" fontId="0" fillId="0" borderId="79" xfId="0" applyNumberFormat="1" applyFill="1" applyBorder="1" applyAlignment="1" applyProtection="1">
      <alignment horizontal="center" vertical="center"/>
    </xf>
    <xf numFmtId="9" fontId="1" fillId="0" borderId="17" xfId="1" applyNumberFormat="1" applyFont="1" applyFill="1" applyBorder="1" applyAlignment="1" applyProtection="1">
      <alignment horizontal="center" vertical="center" wrapText="1"/>
    </xf>
    <xf numFmtId="1" fontId="5" fillId="0" borderId="36" xfId="1" applyNumberFormat="1" applyFont="1" applyFill="1" applyBorder="1" applyAlignment="1" applyProtection="1">
      <alignment horizontal="center" vertical="center" wrapText="1"/>
      <protection locked="0"/>
    </xf>
    <xf numFmtId="1" fontId="20" fillId="0" borderId="19" xfId="0" applyNumberFormat="1" applyFont="1" applyFill="1" applyBorder="1" applyAlignment="1" applyProtection="1">
      <alignment horizontal="center" vertical="center"/>
      <protection locked="0"/>
    </xf>
    <xf numFmtId="1" fontId="20" fillId="0" borderId="31" xfId="0" applyNumberFormat="1" applyFont="1" applyFill="1" applyBorder="1" applyAlignment="1" applyProtection="1">
      <alignment horizontal="center" vertical="center"/>
      <protection locked="0"/>
    </xf>
    <xf numFmtId="0" fontId="0" fillId="0" borderId="70" xfId="0" applyFont="1" applyFill="1" applyBorder="1" applyAlignment="1">
      <alignment horizontal="center" vertical="center"/>
    </xf>
    <xf numFmtId="0" fontId="62" fillId="37" borderId="17" xfId="0" applyFont="1" applyFill="1" applyBorder="1"/>
    <xf numFmtId="0" fontId="62" fillId="37" borderId="17" xfId="0" applyFont="1" applyFill="1" applyBorder="1" applyAlignment="1">
      <alignment horizontal="center"/>
    </xf>
    <xf numFmtId="0" fontId="63" fillId="0" borderId="56" xfId="1" applyFont="1" applyFill="1" applyBorder="1" applyAlignment="1" applyProtection="1">
      <alignment horizontal="left" vertical="center" wrapText="1"/>
    </xf>
    <xf numFmtId="0" fontId="1" fillId="0" borderId="15" xfId="0" applyFont="1" applyFill="1" applyBorder="1" applyAlignment="1" applyProtection="1">
      <alignment horizontal="center" vertical="center" wrapText="1"/>
      <protection locked="0"/>
    </xf>
    <xf numFmtId="0" fontId="1" fillId="0" borderId="84" xfId="0" applyFont="1" applyFill="1" applyBorder="1" applyAlignment="1" applyProtection="1">
      <alignment horizontal="center" vertical="center" wrapText="1"/>
      <protection locked="0"/>
    </xf>
    <xf numFmtId="0" fontId="1" fillId="0" borderId="86" xfId="0" applyFont="1" applyFill="1" applyBorder="1" applyAlignment="1" applyProtection="1">
      <alignment horizontal="center" vertical="center" wrapText="1"/>
      <protection locked="0"/>
    </xf>
    <xf numFmtId="0" fontId="1" fillId="0" borderId="83"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0" fillId="0" borderId="29" xfId="0" applyFill="1" applyBorder="1" applyAlignment="1">
      <alignment vertical="center" wrapText="1"/>
    </xf>
    <xf numFmtId="9" fontId="0" fillId="0" borderId="29" xfId="0" applyNumberFormat="1" applyFill="1" applyBorder="1" applyAlignment="1">
      <alignment vertical="center" wrapText="1"/>
    </xf>
    <xf numFmtId="10" fontId="0" fillId="0" borderId="29" xfId="0" applyNumberFormat="1" applyFill="1" applyBorder="1" applyAlignment="1">
      <alignment vertical="center" wrapText="1"/>
    </xf>
    <xf numFmtId="0" fontId="81" fillId="0" borderId="24" xfId="0" applyFont="1" applyFill="1" applyBorder="1" applyAlignment="1">
      <alignment horizontal="justify" vertical="center" wrapText="1"/>
    </xf>
    <xf numFmtId="0" fontId="81" fillId="0" borderId="0" xfId="0" applyFont="1" applyFill="1" applyBorder="1" applyAlignment="1">
      <alignment horizontal="justify" vertical="center" wrapText="1"/>
    </xf>
    <xf numFmtId="0" fontId="81" fillId="0" borderId="25" xfId="0" applyFont="1" applyFill="1" applyBorder="1" applyAlignment="1">
      <alignment horizontal="justify" vertical="center" wrapText="1"/>
    </xf>
    <xf numFmtId="0" fontId="44" fillId="26" borderId="1" xfId="0" applyFont="1" applyFill="1" applyBorder="1" applyAlignment="1">
      <alignment horizontal="left" vertical="top"/>
    </xf>
    <xf numFmtId="0" fontId="44" fillId="26" borderId="2" xfId="0" applyFont="1" applyFill="1" applyBorder="1" applyAlignment="1">
      <alignment horizontal="left" vertical="top"/>
    </xf>
    <xf numFmtId="0" fontId="44" fillId="26" borderId="3" xfId="0" applyFont="1" applyFill="1" applyBorder="1" applyAlignment="1">
      <alignment horizontal="left" vertical="top"/>
    </xf>
    <xf numFmtId="0" fontId="58" fillId="2" borderId="19" xfId="0" applyFont="1" applyFill="1" applyBorder="1" applyAlignment="1">
      <alignment horizontal="center"/>
    </xf>
    <xf numFmtId="0" fontId="58" fillId="2" borderId="54" xfId="0" applyFont="1" applyFill="1" applyBorder="1" applyAlignment="1">
      <alignment horizontal="center"/>
    </xf>
    <xf numFmtId="0" fontId="0" fillId="0" borderId="17" xfId="0" applyBorder="1" applyAlignment="1">
      <alignment horizontal="center"/>
    </xf>
    <xf numFmtId="14" fontId="0" fillId="0" borderId="17" xfId="0" applyNumberFormat="1" applyBorder="1" applyAlignment="1">
      <alignment horizontal="center"/>
    </xf>
    <xf numFmtId="0" fontId="63" fillId="3" borderId="57" xfId="0" applyFont="1" applyFill="1" applyBorder="1" applyAlignment="1" applyProtection="1">
      <alignment horizontal="left" vertical="center" wrapText="1"/>
    </xf>
    <xf numFmtId="0" fontId="63" fillId="3" borderId="61" xfId="0" applyFont="1" applyFill="1" applyBorder="1" applyAlignment="1" applyProtection="1">
      <alignment horizontal="left" vertical="center" wrapText="1"/>
    </xf>
    <xf numFmtId="0" fontId="63" fillId="3" borderId="59" xfId="0" applyFont="1" applyFill="1" applyBorder="1" applyAlignment="1" applyProtection="1">
      <alignment horizontal="left" vertical="center" wrapText="1"/>
    </xf>
    <xf numFmtId="0" fontId="75" fillId="0" borderId="57" xfId="0" applyFont="1" applyFill="1" applyBorder="1" applyAlignment="1" applyProtection="1">
      <alignment horizontal="left" vertical="center" wrapText="1"/>
      <protection locked="0"/>
    </xf>
    <xf numFmtId="0" fontId="75" fillId="0" borderId="59" xfId="0" applyFont="1" applyFill="1" applyBorder="1" applyAlignment="1" applyProtection="1">
      <alignment horizontal="left" vertical="center" wrapText="1"/>
      <protection locked="0"/>
    </xf>
    <xf numFmtId="0" fontId="75" fillId="0" borderId="61" xfId="0" applyFont="1" applyFill="1" applyBorder="1" applyAlignment="1" applyProtection="1">
      <alignment horizontal="left" vertical="center" wrapText="1"/>
      <protection locked="0"/>
    </xf>
    <xf numFmtId="0" fontId="63" fillId="0" borderId="23" xfId="0" applyFont="1" applyFill="1" applyBorder="1" applyAlignment="1" applyProtection="1">
      <alignment horizontal="left" vertical="center" wrapText="1"/>
      <protection locked="0"/>
    </xf>
    <xf numFmtId="0" fontId="63" fillId="0" borderId="29"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4" xfId="0" applyFont="1" applyFill="1" applyBorder="1" applyAlignment="1">
      <alignment horizontal="left" vertical="center" wrapText="1"/>
    </xf>
    <xf numFmtId="0" fontId="75" fillId="0" borderId="27" xfId="0" applyFont="1" applyFill="1" applyBorder="1" applyAlignment="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57" xfId="1" applyFont="1" applyFill="1" applyBorder="1" applyAlignment="1" applyProtection="1">
      <alignment horizontal="left" vertical="center" wrapText="1"/>
    </xf>
    <xf numFmtId="0" fontId="63" fillId="0" borderId="61" xfId="1" applyFont="1" applyFill="1" applyBorder="1" applyAlignment="1" applyProtection="1">
      <alignment horizontal="left" vertical="center" wrapText="1"/>
    </xf>
    <xf numFmtId="0" fontId="63" fillId="0" borderId="59" xfId="1" applyFont="1" applyFill="1" applyBorder="1" applyAlignment="1" applyProtection="1">
      <alignment horizontal="left" vertical="center" wrapText="1"/>
    </xf>
    <xf numFmtId="0" fontId="6" fillId="32" borderId="4" xfId="0" applyFont="1" applyFill="1" applyBorder="1" applyAlignment="1" applyProtection="1">
      <alignment horizontal="center" vertical="center" wrapText="1"/>
    </xf>
    <xf numFmtId="0" fontId="6" fillId="32" borderId="24" xfId="0" applyFont="1" applyFill="1" applyBorder="1" applyAlignment="1" applyProtection="1">
      <alignment horizontal="center" vertical="center" wrapText="1"/>
    </xf>
    <xf numFmtId="0" fontId="6" fillId="32" borderId="27" xfId="0" applyFont="1" applyFill="1" applyBorder="1" applyAlignment="1" applyProtection="1">
      <alignment horizontal="center" vertical="center" wrapText="1"/>
    </xf>
    <xf numFmtId="166" fontId="9" fillId="40" borderId="1" xfId="0" applyNumberFormat="1" applyFont="1" applyFill="1" applyBorder="1" applyAlignment="1" applyProtection="1">
      <alignment horizontal="center" vertical="center"/>
    </xf>
    <xf numFmtId="166" fontId="9" fillId="40" borderId="2" xfId="0" applyNumberFormat="1" applyFont="1" applyFill="1" applyBorder="1" applyAlignment="1" applyProtection="1">
      <alignment horizontal="center" vertical="center"/>
    </xf>
    <xf numFmtId="166" fontId="9" fillId="40" borderId="3" xfId="0" applyNumberFormat="1" applyFont="1" applyFill="1" applyBorder="1" applyAlignment="1" applyProtection="1">
      <alignment horizontal="center" vertical="center"/>
    </xf>
    <xf numFmtId="1" fontId="5" fillId="31" borderId="1" xfId="1" applyNumberFormat="1" applyFont="1" applyFill="1" applyBorder="1" applyAlignment="1" applyProtection="1">
      <alignment horizontal="center" vertical="center" wrapText="1"/>
      <protection locked="0"/>
    </xf>
    <xf numFmtId="1" fontId="5" fillId="31" borderId="2" xfId="1" applyNumberFormat="1" applyFont="1" applyFill="1" applyBorder="1" applyAlignment="1" applyProtection="1">
      <alignment horizontal="center" vertical="center" wrapText="1"/>
      <protection locked="0"/>
    </xf>
    <xf numFmtId="1" fontId="5" fillId="31" borderId="3" xfId="1" applyNumberFormat="1" applyFont="1" applyFill="1" applyBorder="1" applyAlignment="1" applyProtection="1">
      <alignment horizontal="center" vertical="center" wrapText="1"/>
      <protection locked="0"/>
    </xf>
    <xf numFmtId="0" fontId="1" fillId="32" borderId="43" xfId="0" applyFont="1" applyFill="1" applyBorder="1" applyAlignment="1" applyProtection="1">
      <alignment horizontal="center" vertical="center" wrapText="1"/>
    </xf>
    <xf numFmtId="0" fontId="1" fillId="35" borderId="37" xfId="0" applyFont="1" applyFill="1" applyBorder="1" applyAlignment="1" applyProtection="1">
      <alignment horizontal="center" vertical="center" wrapText="1"/>
    </xf>
    <xf numFmtId="0" fontId="63" fillId="0" borderId="11" xfId="0" applyFont="1" applyFill="1" applyBorder="1" applyAlignment="1" applyProtection="1">
      <alignment horizontal="left" vertical="center" wrapText="1"/>
      <protection locked="0"/>
    </xf>
    <xf numFmtId="0" fontId="63" fillId="0" borderId="79" xfId="0" applyFont="1" applyFill="1" applyBorder="1" applyAlignment="1" applyProtection="1">
      <alignment horizontal="left" vertical="center" wrapText="1"/>
      <protection locked="0"/>
    </xf>
    <xf numFmtId="0" fontId="63" fillId="0" borderId="25" xfId="0" applyFont="1" applyFill="1" applyBorder="1" applyAlignment="1" applyProtection="1">
      <alignment horizontal="left" vertical="center" wrapText="1"/>
      <protection locked="0"/>
    </xf>
    <xf numFmtId="0" fontId="20" fillId="32" borderId="57" xfId="0" applyFont="1" applyFill="1" applyBorder="1" applyAlignment="1">
      <alignment horizontal="center" vertical="center" textRotation="90" wrapText="1"/>
    </xf>
    <xf numFmtId="0" fontId="20" fillId="32" borderId="61" xfId="0" applyFont="1" applyFill="1" applyBorder="1" applyAlignment="1">
      <alignment horizontal="center" vertical="center" textRotation="90" wrapText="1"/>
    </xf>
    <xf numFmtId="0" fontId="20" fillId="32" borderId="59" xfId="0" applyFont="1" applyFill="1" applyBorder="1" applyAlignment="1">
      <alignment horizontal="center" vertical="center" textRotation="90" wrapText="1"/>
    </xf>
    <xf numFmtId="166" fontId="10" fillId="0" borderId="17" xfId="1" applyNumberFormat="1" applyFont="1" applyFill="1" applyBorder="1" applyAlignment="1" applyProtection="1">
      <alignment horizontal="center" vertical="center" wrapText="1"/>
    </xf>
    <xf numFmtId="0" fontId="8" fillId="35" borderId="4" xfId="1" applyFont="1" applyFill="1" applyBorder="1" applyAlignment="1" applyProtection="1">
      <alignment horizontal="center" vertical="center" wrapText="1"/>
    </xf>
    <xf numFmtId="0" fontId="8" fillId="35" borderId="5" xfId="1" applyFont="1" applyFill="1" applyBorder="1" applyAlignment="1" applyProtection="1">
      <alignment horizontal="center" vertical="center" wrapText="1"/>
    </xf>
    <xf numFmtId="0" fontId="8" fillId="35" borderId="23" xfId="1" applyFont="1" applyFill="1" applyBorder="1" applyAlignment="1" applyProtection="1">
      <alignment horizontal="center" vertical="center" wrapText="1"/>
    </xf>
    <xf numFmtId="166" fontId="10" fillId="0" borderId="68" xfId="1" applyNumberFormat="1" applyFont="1" applyFill="1" applyBorder="1" applyAlignment="1" applyProtection="1">
      <alignment horizontal="center" vertical="center" wrapText="1"/>
    </xf>
    <xf numFmtId="1" fontId="1" fillId="0" borderId="12" xfId="1" applyNumberFormat="1" applyFont="1" applyFill="1" applyBorder="1" applyAlignment="1" applyProtection="1">
      <alignment horizontal="center" vertical="center" wrapText="1"/>
    </xf>
    <xf numFmtId="1" fontId="1" fillId="0" borderId="13" xfId="1" applyNumberFormat="1" applyFont="1" applyFill="1" applyBorder="1" applyAlignment="1" applyProtection="1">
      <alignment horizontal="center" vertical="center" wrapText="1"/>
    </xf>
    <xf numFmtId="0" fontId="10" fillId="32" borderId="1" xfId="1" applyFont="1" applyFill="1" applyBorder="1" applyAlignment="1" applyProtection="1">
      <alignment horizontal="center" vertical="center" wrapText="1"/>
    </xf>
    <xf numFmtId="0" fontId="10" fillId="32" borderId="3" xfId="1" applyFont="1" applyFill="1" applyBorder="1" applyAlignment="1" applyProtection="1">
      <alignment horizontal="center" vertical="center" wrapText="1"/>
    </xf>
    <xf numFmtId="0" fontId="5" fillId="32" borderId="57" xfId="1" applyFont="1" applyFill="1" applyBorder="1" applyAlignment="1" applyProtection="1">
      <alignment horizontal="center" vertical="center" textRotation="90" wrapText="1"/>
    </xf>
    <xf numFmtId="0" fontId="5" fillId="32" borderId="61" xfId="1" applyFont="1" applyFill="1" applyBorder="1" applyAlignment="1" applyProtection="1">
      <alignment horizontal="center" vertical="center" textRotation="90" wrapText="1"/>
    </xf>
    <xf numFmtId="0" fontId="5" fillId="32" borderId="59" xfId="1" applyFont="1" applyFill="1" applyBorder="1" applyAlignment="1" applyProtection="1">
      <alignment horizontal="center" vertical="center" textRotation="90" wrapText="1"/>
    </xf>
    <xf numFmtId="0" fontId="20" fillId="32" borderId="61" xfId="0" applyFont="1" applyFill="1" applyBorder="1" applyAlignment="1" applyProtection="1">
      <alignment horizontal="center" vertical="center" textRotation="90" wrapText="1"/>
    </xf>
    <xf numFmtId="0" fontId="60" fillId="33" borderId="57" xfId="0" applyFont="1" applyFill="1" applyBorder="1" applyAlignment="1" applyProtection="1">
      <alignment horizontal="center" vertical="center"/>
    </xf>
    <xf numFmtId="0" fontId="60" fillId="33" borderId="59" xfId="0" applyFont="1" applyFill="1" applyBorder="1" applyAlignment="1" applyProtection="1">
      <alignment horizontal="center" vertical="center"/>
    </xf>
    <xf numFmtId="0" fontId="63" fillId="34" borderId="1" xfId="1" applyFont="1" applyFill="1" applyBorder="1" applyAlignment="1" applyProtection="1">
      <alignment horizontal="center" vertical="center" wrapText="1"/>
    </xf>
    <xf numFmtId="0" fontId="63" fillId="34" borderId="2" xfId="1" applyFont="1" applyFill="1" applyBorder="1" applyAlignment="1" applyProtection="1">
      <alignment horizontal="center" vertical="center" wrapText="1"/>
    </xf>
    <xf numFmtId="0" fontId="6" fillId="32" borderId="23" xfId="0" applyFont="1" applyFill="1" applyBorder="1" applyAlignment="1" applyProtection="1">
      <alignment horizontal="center" vertical="center" wrapText="1"/>
    </xf>
    <xf numFmtId="0" fontId="6" fillId="32" borderId="25" xfId="0" applyFont="1" applyFill="1" applyBorder="1" applyAlignment="1" applyProtection="1">
      <alignment horizontal="center" vertical="center" wrapText="1"/>
    </xf>
    <xf numFmtId="0" fontId="6" fillId="32" borderId="29" xfId="0" applyFont="1" applyFill="1" applyBorder="1" applyAlignment="1" applyProtection="1">
      <alignment horizontal="center" vertical="center" wrapText="1"/>
    </xf>
    <xf numFmtId="0" fontId="1" fillId="32" borderId="32" xfId="0" applyFont="1" applyFill="1" applyBorder="1" applyAlignment="1" applyProtection="1">
      <alignment horizontal="center" vertical="center" wrapText="1"/>
    </xf>
    <xf numFmtId="0" fontId="1" fillId="32" borderId="39" xfId="0" applyFont="1" applyFill="1" applyBorder="1" applyAlignment="1" applyProtection="1">
      <alignment horizontal="center" vertical="center" wrapText="1"/>
    </xf>
    <xf numFmtId="0" fontId="1" fillId="32" borderId="37" xfId="0" applyFont="1" applyFill="1" applyBorder="1" applyAlignment="1" applyProtection="1">
      <alignment horizontal="center" vertical="center" wrapText="1"/>
    </xf>
    <xf numFmtId="1" fontId="50" fillId="27" borderId="23" xfId="0" applyNumberFormat="1" applyFont="1" applyFill="1" applyBorder="1" applyAlignment="1">
      <alignment horizontal="center" vertical="center"/>
    </xf>
    <xf numFmtId="1" fontId="50" fillId="27" borderId="25" xfId="0" applyNumberFormat="1" applyFont="1" applyFill="1" applyBorder="1" applyAlignment="1">
      <alignment horizontal="center" vertical="center"/>
    </xf>
    <xf numFmtId="1" fontId="50" fillId="27" borderId="59" xfId="0" applyNumberFormat="1" applyFont="1" applyFill="1" applyBorder="1" applyAlignment="1">
      <alignment horizontal="center" vertical="center"/>
    </xf>
    <xf numFmtId="0" fontId="8" fillId="32" borderId="4" xfId="1" applyFont="1" applyFill="1" applyBorder="1" applyAlignment="1" applyProtection="1">
      <alignment horizontal="center" vertical="center" wrapText="1"/>
    </xf>
    <xf numFmtId="0" fontId="8" fillId="32" borderId="5" xfId="1" applyFont="1" applyFill="1" applyBorder="1" applyAlignment="1" applyProtection="1">
      <alignment horizontal="center" vertical="center" wrapText="1"/>
    </xf>
    <xf numFmtId="0" fontId="8" fillId="32" borderId="23" xfId="1" applyFont="1" applyFill="1" applyBorder="1" applyAlignment="1" applyProtection="1">
      <alignment horizontal="center" vertical="center" wrapText="1"/>
    </xf>
    <xf numFmtId="9" fontId="6" fillId="32" borderId="5" xfId="1" applyNumberFormat="1" applyFont="1" applyFill="1" applyBorder="1" applyAlignment="1" applyProtection="1">
      <alignment horizontal="center" vertical="center" wrapText="1"/>
    </xf>
    <xf numFmtId="9" fontId="6" fillId="32" borderId="0" xfId="1" applyNumberFormat="1" applyFont="1" applyFill="1" applyBorder="1" applyAlignment="1" applyProtection="1">
      <alignment horizontal="center" vertical="center" wrapText="1"/>
    </xf>
    <xf numFmtId="9" fontId="6" fillId="32" borderId="28" xfId="1" applyNumberFormat="1" applyFont="1" applyFill="1" applyBorder="1" applyAlignment="1" applyProtection="1">
      <alignment horizontal="center" vertical="center" wrapText="1"/>
    </xf>
    <xf numFmtId="0" fontId="63" fillId="34" borderId="4" xfId="1" applyFont="1" applyFill="1" applyBorder="1" applyAlignment="1" applyProtection="1">
      <alignment horizontal="center" vertical="center" wrapText="1"/>
    </xf>
    <xf numFmtId="0" fontId="63" fillId="34" borderId="5" xfId="1" applyFont="1" applyFill="1" applyBorder="1" applyAlignment="1" applyProtection="1">
      <alignment horizontal="center" vertical="center" wrapText="1"/>
    </xf>
    <xf numFmtId="0" fontId="20" fillId="32" borderId="57" xfId="0" applyFont="1" applyFill="1" applyBorder="1" applyAlignment="1" applyProtection="1">
      <alignment horizontal="center" vertical="center" textRotation="90" wrapText="1"/>
    </xf>
    <xf numFmtId="0" fontId="20" fillId="32" borderId="59" xfId="0" applyFont="1" applyFill="1" applyBorder="1" applyAlignment="1" applyProtection="1">
      <alignment horizontal="center" vertical="center" textRotation="90" wrapText="1"/>
    </xf>
    <xf numFmtId="0" fontId="60" fillId="34" borderId="57" xfId="1" applyFont="1" applyFill="1" applyBorder="1" applyAlignment="1" applyProtection="1">
      <alignment horizontal="center" vertical="center" wrapText="1"/>
    </xf>
    <xf numFmtId="0" fontId="60" fillId="34" borderId="59" xfId="1" applyFont="1" applyFill="1" applyBorder="1" applyAlignment="1" applyProtection="1">
      <alignment horizontal="center" vertical="center" wrapText="1"/>
    </xf>
    <xf numFmtId="0" fontId="60" fillId="34" borderId="61" xfId="1" applyFont="1" applyFill="1" applyBorder="1" applyAlignment="1" applyProtection="1">
      <alignment horizontal="center" vertical="center" wrapText="1"/>
    </xf>
    <xf numFmtId="9" fontId="6" fillId="2" borderId="2" xfId="103" applyFont="1" applyFill="1" applyBorder="1" applyAlignment="1" applyProtection="1">
      <alignment horizontal="center" vertical="center" wrapText="1"/>
    </xf>
    <xf numFmtId="9" fontId="6" fillId="2" borderId="3" xfId="103" applyFont="1" applyFill="1" applyBorder="1" applyAlignment="1" applyProtection="1">
      <alignment horizontal="center" vertical="center" wrapText="1"/>
    </xf>
    <xf numFmtId="1" fontId="8" fillId="2" borderId="2" xfId="1" applyNumberFormat="1" applyFont="1" applyFill="1" applyBorder="1" applyAlignment="1" applyProtection="1">
      <alignment horizontal="center" vertical="center" wrapText="1"/>
    </xf>
    <xf numFmtId="1" fontId="8" fillId="2" borderId="3" xfId="1" applyNumberFormat="1" applyFont="1" applyFill="1" applyBorder="1" applyAlignment="1" applyProtection="1">
      <alignment horizontal="center" vertical="center" wrapText="1"/>
    </xf>
    <xf numFmtId="1" fontId="8" fillId="2" borderId="4" xfId="1" applyNumberFormat="1" applyFont="1" applyFill="1" applyBorder="1" applyAlignment="1" applyProtection="1">
      <alignment horizontal="center" vertical="center" wrapText="1"/>
    </xf>
    <xf numFmtId="1" fontId="8" fillId="2" borderId="5" xfId="1" applyNumberFormat="1" applyFont="1" applyFill="1" applyBorder="1" applyAlignment="1" applyProtection="1">
      <alignment horizontal="center" vertical="center" wrapText="1"/>
    </xf>
    <xf numFmtId="1" fontId="8" fillId="2" borderId="23" xfId="1" applyNumberFormat="1" applyFont="1" applyFill="1" applyBorder="1" applyAlignment="1" applyProtection="1">
      <alignment horizontal="center" vertical="center" wrapText="1"/>
    </xf>
    <xf numFmtId="1" fontId="8" fillId="2" borderId="27" xfId="1" applyNumberFormat="1" applyFont="1" applyFill="1" applyBorder="1" applyAlignment="1" applyProtection="1">
      <alignment horizontal="center" vertical="center" wrapText="1"/>
    </xf>
    <xf numFmtId="1" fontId="8" fillId="2" borderId="28" xfId="1" applyNumberFormat="1" applyFont="1" applyFill="1" applyBorder="1" applyAlignment="1" applyProtection="1">
      <alignment horizontal="center" vertical="center" wrapText="1"/>
    </xf>
    <xf numFmtId="1" fontId="8" fillId="2" borderId="29" xfId="1" applyNumberFormat="1" applyFont="1" applyFill="1" applyBorder="1" applyAlignment="1" applyProtection="1">
      <alignment horizontal="center" vertical="center" wrapText="1"/>
    </xf>
    <xf numFmtId="0" fontId="10" fillId="32" borderId="57" xfId="1" applyFont="1" applyFill="1" applyBorder="1" applyAlignment="1" applyProtection="1">
      <alignment horizontal="left" vertical="center" wrapText="1"/>
    </xf>
    <xf numFmtId="0" fontId="10" fillId="32" borderId="61" xfId="1" applyFont="1" applyFill="1" applyBorder="1" applyAlignment="1" applyProtection="1">
      <alignment horizontal="left" vertical="center" wrapText="1"/>
    </xf>
    <xf numFmtId="0" fontId="10" fillId="32" borderId="59" xfId="1" applyFont="1" applyFill="1" applyBorder="1" applyAlignment="1" applyProtection="1">
      <alignment horizontal="left" vertical="center" wrapText="1"/>
    </xf>
    <xf numFmtId="0" fontId="20" fillId="32" borderId="25" xfId="0" applyFont="1" applyFill="1" applyBorder="1" applyAlignment="1" applyProtection="1">
      <alignment horizontal="center" vertical="center" textRotation="90" wrapText="1"/>
    </xf>
    <xf numFmtId="0" fontId="63" fillId="33" borderId="28" xfId="0" applyFont="1" applyFill="1" applyBorder="1" applyAlignment="1" applyProtection="1">
      <alignment horizontal="center" vertical="center"/>
    </xf>
    <xf numFmtId="1" fontId="5" fillId="32" borderId="62" xfId="1" applyNumberFormat="1" applyFont="1" applyFill="1" applyBorder="1" applyAlignment="1" applyProtection="1">
      <alignment horizontal="center" vertical="center" wrapText="1"/>
    </xf>
    <xf numFmtId="1" fontId="5" fillId="32" borderId="2" xfId="1" applyNumberFormat="1" applyFont="1" applyFill="1" applyBorder="1" applyAlignment="1" applyProtection="1">
      <alignment horizontal="center" vertical="center" wrapText="1"/>
    </xf>
    <xf numFmtId="1" fontId="8" fillId="2" borderId="0" xfId="1" applyNumberFormat="1" applyFont="1" applyFill="1" applyBorder="1" applyAlignment="1" applyProtection="1">
      <alignment horizontal="center" vertical="center" wrapText="1"/>
    </xf>
    <xf numFmtId="1" fontId="1" fillId="31" borderId="35" xfId="1" applyNumberFormat="1"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1" xfId="0" applyBorder="1" applyAlignment="1" applyProtection="1">
      <alignment horizontal="center" vertical="center" wrapText="1"/>
    </xf>
    <xf numFmtId="0" fontId="0" fillId="0" borderId="3" xfId="0" applyBorder="1" applyAlignment="1" applyProtection="1">
      <alignment horizontal="center" vertical="center"/>
    </xf>
    <xf numFmtId="0" fontId="63" fillId="34" borderId="0" xfId="1" applyFont="1" applyFill="1" applyBorder="1" applyAlignment="1" applyProtection="1">
      <alignment horizontal="center" vertical="center" wrapText="1"/>
    </xf>
    <xf numFmtId="0" fontId="63" fillId="34" borderId="1" xfId="0" applyFont="1" applyFill="1" applyBorder="1" applyAlignment="1" applyProtection="1">
      <alignment horizontal="center"/>
    </xf>
    <xf numFmtId="0" fontId="63" fillId="34" borderId="2" xfId="0" applyFont="1" applyFill="1" applyBorder="1" applyAlignment="1" applyProtection="1">
      <alignment horizontal="center"/>
    </xf>
    <xf numFmtId="0" fontId="63" fillId="34" borderId="5" xfId="0" applyFont="1" applyFill="1" applyBorder="1" applyAlignment="1" applyProtection="1">
      <alignment horizontal="center"/>
    </xf>
    <xf numFmtId="9" fontId="6" fillId="32" borderId="5" xfId="1" applyNumberFormat="1" applyFont="1" applyFill="1" applyBorder="1" applyAlignment="1">
      <alignment horizontal="center" vertical="center" wrapText="1"/>
    </xf>
    <xf numFmtId="9" fontId="6" fillId="32" borderId="0" xfId="1" applyNumberFormat="1" applyFont="1" applyFill="1" applyBorder="1" applyAlignment="1">
      <alignment horizontal="center" vertical="center" wrapText="1"/>
    </xf>
    <xf numFmtId="9" fontId="6" fillId="32" borderId="28" xfId="1" applyNumberFormat="1" applyFont="1" applyFill="1" applyBorder="1" applyAlignment="1">
      <alignment horizontal="center" vertical="center" wrapText="1"/>
    </xf>
    <xf numFmtId="0" fontId="63" fillId="34" borderId="1" xfId="0" applyFont="1" applyFill="1" applyBorder="1" applyAlignment="1" applyProtection="1">
      <alignment horizontal="center" vertical="center" wrapText="1"/>
    </xf>
    <xf numFmtId="0" fontId="63" fillId="34" borderId="2" xfId="0" applyFont="1" applyFill="1" applyBorder="1" applyAlignment="1" applyProtection="1">
      <alignment horizontal="center" vertical="center" wrapText="1"/>
    </xf>
    <xf numFmtId="0" fontId="6" fillId="32" borderId="57" xfId="0" applyFont="1" applyFill="1" applyBorder="1" applyAlignment="1" applyProtection="1">
      <alignment horizontal="center" vertical="center" wrapText="1"/>
    </xf>
    <xf numFmtId="0" fontId="6" fillId="32" borderId="59" xfId="0" applyFont="1" applyFill="1" applyBorder="1" applyAlignment="1" applyProtection="1">
      <alignment horizontal="center" vertical="center" wrapText="1"/>
    </xf>
    <xf numFmtId="1" fontId="1" fillId="32" borderId="1" xfId="1" applyNumberFormat="1" applyFont="1" applyFill="1" applyBorder="1" applyAlignment="1" applyProtection="1">
      <alignment horizontal="center" vertical="center" wrapText="1"/>
      <protection locked="0"/>
    </xf>
    <xf numFmtId="1" fontId="1" fillId="32" borderId="2" xfId="1" applyNumberFormat="1" applyFont="1" applyFill="1" applyBorder="1" applyAlignment="1" applyProtection="1">
      <alignment horizontal="center" vertical="center" wrapText="1"/>
      <protection locked="0"/>
    </xf>
    <xf numFmtId="1" fontId="1" fillId="32" borderId="3" xfId="1" applyNumberFormat="1" applyFont="1" applyFill="1" applyBorder="1" applyAlignment="1" applyProtection="1">
      <alignment horizontal="center" vertical="center" wrapText="1"/>
      <protection locked="0"/>
    </xf>
    <xf numFmtId="0" fontId="63" fillId="33" borderId="24" xfId="1" applyFont="1" applyFill="1" applyBorder="1" applyAlignment="1" applyProtection="1">
      <alignment horizontal="center" vertical="center" wrapText="1"/>
    </xf>
    <xf numFmtId="0" fontId="63" fillId="33" borderId="0" xfId="1" applyFont="1" applyFill="1" applyBorder="1" applyAlignment="1" applyProtection="1">
      <alignment horizontal="center" vertical="center" wrapText="1"/>
    </xf>
    <xf numFmtId="0" fontId="10" fillId="32" borderId="2" xfId="1" applyFont="1" applyFill="1" applyBorder="1" applyAlignment="1" applyProtection="1">
      <alignment horizontal="center" vertical="center" wrapText="1"/>
    </xf>
    <xf numFmtId="9" fontId="11" fillId="32" borderId="32" xfId="1" applyNumberFormat="1" applyFont="1" applyFill="1" applyBorder="1" applyAlignment="1">
      <alignment horizontal="center" vertical="center" wrapText="1"/>
    </xf>
    <xf numFmtId="9" fontId="11" fillId="32" borderId="35" xfId="1" applyNumberFormat="1" applyFont="1" applyFill="1" applyBorder="1" applyAlignment="1">
      <alignment horizontal="center" vertical="center" wrapText="1"/>
    </xf>
    <xf numFmtId="9" fontId="11" fillId="32" borderId="37" xfId="1" applyNumberFormat="1" applyFont="1" applyFill="1" applyBorder="1" applyAlignment="1">
      <alignment horizontal="center" vertical="center" wrapText="1"/>
    </xf>
    <xf numFmtId="1" fontId="50" fillId="27" borderId="57" xfId="0" applyNumberFormat="1" applyFont="1" applyFill="1" applyBorder="1" applyAlignment="1">
      <alignment horizontal="center" vertical="center" wrapText="1"/>
    </xf>
    <xf numFmtId="1" fontId="50" fillId="27" borderId="61" xfId="0" applyNumberFormat="1" applyFont="1" applyFill="1" applyBorder="1" applyAlignment="1">
      <alignment horizontal="center" vertical="center" wrapText="1"/>
    </xf>
    <xf numFmtId="1" fontId="50" fillId="27" borderId="59" xfId="0" applyNumberFormat="1" applyFont="1" applyFill="1" applyBorder="1" applyAlignment="1">
      <alignment horizontal="center" vertical="center" wrapText="1"/>
    </xf>
    <xf numFmtId="0" fontId="60" fillId="33" borderId="23" xfId="0" applyFont="1" applyFill="1" applyBorder="1" applyAlignment="1" applyProtection="1">
      <alignment horizontal="center" vertical="center"/>
    </xf>
    <xf numFmtId="0" fontId="60" fillId="33" borderId="25" xfId="0" applyFont="1" applyFill="1" applyBorder="1" applyAlignment="1" applyProtection="1">
      <alignment horizontal="center" vertical="center"/>
    </xf>
    <xf numFmtId="0" fontId="60" fillId="33" borderId="29" xfId="0" applyFont="1" applyFill="1" applyBorder="1" applyAlignment="1" applyProtection="1">
      <alignment horizontal="center" vertical="center"/>
    </xf>
    <xf numFmtId="0" fontId="9" fillId="31" borderId="1" xfId="0" applyFont="1" applyFill="1" applyBorder="1" applyAlignment="1">
      <alignment horizontal="center" vertical="center" wrapText="1"/>
    </xf>
    <xf numFmtId="0" fontId="9" fillId="31" borderId="2" xfId="0" applyFont="1" applyFill="1" applyBorder="1" applyAlignment="1">
      <alignment horizontal="center" vertical="center" wrapText="1"/>
    </xf>
    <xf numFmtId="0" fontId="9" fillId="31" borderId="3" xfId="0" applyFont="1" applyFill="1" applyBorder="1" applyAlignment="1">
      <alignment horizontal="center" vertical="center" wrapText="1"/>
    </xf>
    <xf numFmtId="1" fontId="1" fillId="35" borderId="1" xfId="1" applyNumberFormat="1" applyFont="1" applyFill="1" applyBorder="1" applyAlignment="1" applyProtection="1">
      <alignment horizontal="center" vertical="center" wrapText="1"/>
      <protection locked="0"/>
    </xf>
    <xf numFmtId="1" fontId="1" fillId="35" borderId="2" xfId="1" applyNumberFormat="1" applyFont="1" applyFill="1" applyBorder="1" applyAlignment="1" applyProtection="1">
      <alignment horizontal="center" vertical="center" wrapText="1"/>
      <protection locked="0"/>
    </xf>
    <xf numFmtId="1" fontId="1" fillId="35" borderId="3" xfId="1"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center" wrapText="1"/>
      <protection locked="0"/>
    </xf>
    <xf numFmtId="1" fontId="8" fillId="0" borderId="2" xfId="1" applyNumberFormat="1" applyFont="1" applyFill="1" applyBorder="1" applyAlignment="1" applyProtection="1">
      <alignment horizontal="center" vertical="center" wrapText="1"/>
      <protection locked="0"/>
    </xf>
    <xf numFmtId="1" fontId="8" fillId="0" borderId="3" xfId="1" applyNumberFormat="1" applyFont="1" applyFill="1" applyBorder="1" applyAlignment="1" applyProtection="1">
      <alignment horizontal="center" vertical="center" wrapText="1"/>
      <protection locked="0"/>
    </xf>
    <xf numFmtId="0" fontId="63" fillId="33" borderId="28" xfId="1" applyFont="1" applyFill="1" applyBorder="1" applyAlignment="1" applyProtection="1">
      <alignment horizontal="center" vertical="center" wrapText="1"/>
    </xf>
    <xf numFmtId="0" fontId="63" fillId="33" borderId="2" xfId="0" applyFont="1" applyFill="1" applyBorder="1" applyAlignment="1" applyProtection="1">
      <alignment horizontal="center" vertical="center"/>
    </xf>
    <xf numFmtId="0" fontId="63" fillId="33" borderId="1" xfId="0" applyFont="1" applyFill="1" applyBorder="1" applyAlignment="1" applyProtection="1">
      <alignment horizontal="center" vertical="center" wrapText="1"/>
    </xf>
    <xf numFmtId="0" fontId="63" fillId="33" borderId="2" xfId="0" applyFont="1" applyFill="1" applyBorder="1" applyAlignment="1" applyProtection="1">
      <alignment horizontal="center" vertical="center" wrapText="1"/>
    </xf>
    <xf numFmtId="9" fontId="6" fillId="32" borderId="33" xfId="1" applyNumberFormat="1" applyFont="1" applyFill="1" applyBorder="1" applyAlignment="1">
      <alignment horizontal="center" vertical="center" wrapText="1"/>
    </xf>
    <xf numFmtId="9" fontId="6" fillId="32" borderId="55" xfId="1" applyNumberFormat="1" applyFont="1" applyFill="1" applyBorder="1" applyAlignment="1">
      <alignment horizontal="center" vertical="center" wrapText="1"/>
    </xf>
    <xf numFmtId="9" fontId="6" fillId="32" borderId="38" xfId="1" applyNumberFormat="1" applyFont="1" applyFill="1" applyBorder="1" applyAlignment="1">
      <alignment horizontal="center" vertical="center" wrapText="1"/>
    </xf>
    <xf numFmtId="1" fontId="1" fillId="31" borderId="54" xfId="1" applyNumberFormat="1" applyFont="1" applyFill="1" applyBorder="1" applyAlignment="1" applyProtection="1">
      <alignment horizontal="center" vertical="center" wrapText="1"/>
      <protection locked="0"/>
    </xf>
    <xf numFmtId="1" fontId="1" fillId="31" borderId="17" xfId="1" applyNumberFormat="1" applyFont="1" applyFill="1" applyBorder="1" applyAlignment="1" applyProtection="1">
      <alignment horizontal="center" vertical="center" wrapText="1"/>
      <protection locked="0"/>
    </xf>
    <xf numFmtId="1" fontId="1" fillId="31" borderId="19" xfId="1" applyNumberFormat="1" applyFont="1" applyFill="1" applyBorder="1" applyAlignment="1" applyProtection="1">
      <alignment horizontal="center" vertical="center" wrapText="1"/>
      <protection locked="0"/>
    </xf>
    <xf numFmtId="1" fontId="1" fillId="31" borderId="64" xfId="1" applyNumberFormat="1" applyFont="1" applyFill="1" applyBorder="1" applyAlignment="1" applyProtection="1">
      <alignment horizontal="center" vertical="center" wrapText="1"/>
      <protection locked="0"/>
    </xf>
    <xf numFmtId="1" fontId="1" fillId="31" borderId="65" xfId="1" applyNumberFormat="1" applyFont="1" applyFill="1" applyBorder="1" applyAlignment="1" applyProtection="1">
      <alignment horizontal="center" vertical="center" wrapText="1"/>
      <protection locked="0"/>
    </xf>
    <xf numFmtId="1" fontId="1" fillId="31" borderId="70" xfId="1" applyNumberFormat="1" applyFont="1" applyFill="1" applyBorder="1" applyAlignment="1" applyProtection="1">
      <alignment horizontal="center" vertical="center" wrapText="1"/>
      <protection locked="0"/>
    </xf>
    <xf numFmtId="0" fontId="54" fillId="33" borderId="61" xfId="0" applyFont="1" applyFill="1" applyBorder="1" applyAlignment="1" applyProtection="1">
      <alignment horizontal="center"/>
    </xf>
    <xf numFmtId="0" fontId="54" fillId="33" borderId="59" xfId="0" applyFont="1" applyFill="1" applyBorder="1" applyAlignment="1" applyProtection="1">
      <alignment horizontal="center"/>
    </xf>
    <xf numFmtId="0" fontId="63" fillId="34" borderId="28" xfId="0" applyFont="1" applyFill="1" applyBorder="1" applyAlignment="1" applyProtection="1">
      <alignment horizontal="center" vertical="center" wrapText="1"/>
    </xf>
    <xf numFmtId="0" fontId="1" fillId="35" borderId="31" xfId="0" applyFont="1" applyFill="1" applyBorder="1" applyAlignment="1" applyProtection="1">
      <alignment horizontal="left" vertical="center" wrapText="1"/>
    </xf>
    <xf numFmtId="0" fontId="1" fillId="35" borderId="32" xfId="0" applyFont="1" applyFill="1" applyBorder="1" applyAlignment="1" applyProtection="1">
      <alignment horizontal="left" vertical="center" wrapText="1"/>
    </xf>
    <xf numFmtId="0" fontId="1" fillId="35" borderId="39" xfId="0" applyFont="1" applyFill="1" applyBorder="1" applyAlignment="1" applyProtection="1">
      <alignment horizontal="left" vertical="center" wrapText="1"/>
    </xf>
    <xf numFmtId="0" fontId="44" fillId="36" borderId="24" xfId="0" applyFont="1" applyFill="1" applyBorder="1" applyAlignment="1" applyProtection="1">
      <alignment horizontal="center" vertical="top" wrapText="1"/>
      <protection locked="0"/>
    </xf>
    <xf numFmtId="0" fontId="44" fillId="36" borderId="0" xfId="0" applyFont="1" applyFill="1" applyBorder="1" applyAlignment="1" applyProtection="1">
      <alignment horizontal="center" vertical="top"/>
      <protection locked="0"/>
    </xf>
    <xf numFmtId="0" fontId="60" fillId="33" borderId="57" xfId="1" applyFont="1" applyFill="1" applyBorder="1" applyAlignment="1" applyProtection="1">
      <alignment horizontal="center" vertical="center" wrapText="1"/>
    </xf>
    <xf numFmtId="0" fontId="60" fillId="33" borderId="59" xfId="1" applyFont="1" applyFill="1" applyBorder="1" applyAlignment="1" applyProtection="1">
      <alignment horizontal="center" vertical="center" wrapText="1"/>
    </xf>
    <xf numFmtId="0" fontId="60" fillId="33" borderId="61" xfId="1" applyFont="1" applyFill="1" applyBorder="1" applyAlignment="1" applyProtection="1">
      <alignment horizontal="center" vertical="center" wrapText="1"/>
    </xf>
    <xf numFmtId="9" fontId="71" fillId="32" borderId="4" xfId="1" applyNumberFormat="1" applyFont="1" applyFill="1" applyBorder="1" applyAlignment="1" applyProtection="1">
      <alignment horizontal="center" vertical="center" wrapText="1"/>
    </xf>
    <xf numFmtId="0" fontId="71" fillId="32" borderId="24" xfId="1" applyFont="1" applyFill="1" applyBorder="1" applyAlignment="1" applyProtection="1">
      <alignment horizontal="center" vertical="center" wrapText="1"/>
    </xf>
    <xf numFmtId="0" fontId="71" fillId="32" borderId="27" xfId="1" applyFont="1" applyFill="1" applyBorder="1" applyAlignment="1" applyProtection="1">
      <alignment horizontal="center" vertical="center" wrapText="1"/>
    </xf>
    <xf numFmtId="0" fontId="3" fillId="3" borderId="0" xfId="0" applyFont="1" applyFill="1" applyBorder="1" applyAlignment="1" applyProtection="1">
      <alignment horizontal="center"/>
    </xf>
    <xf numFmtId="1" fontId="8" fillId="31" borderId="2" xfId="1" applyNumberFormat="1" applyFont="1" applyFill="1" applyBorder="1" applyAlignment="1" applyProtection="1">
      <alignment horizontal="center" vertical="center" wrapText="1"/>
    </xf>
    <xf numFmtId="1" fontId="8" fillId="31" borderId="3" xfId="1" applyNumberFormat="1" applyFont="1" applyFill="1" applyBorder="1" applyAlignment="1" applyProtection="1">
      <alignment horizontal="center" vertical="center" wrapText="1"/>
    </xf>
    <xf numFmtId="0" fontId="63" fillId="33" borderId="5" xfId="0" applyFont="1" applyFill="1" applyBorder="1" applyAlignment="1" applyProtection="1">
      <alignment horizontal="center" vertical="center"/>
    </xf>
    <xf numFmtId="0" fontId="20" fillId="32" borderId="4" xfId="0" applyFont="1" applyFill="1" applyBorder="1" applyAlignment="1" applyProtection="1">
      <alignment horizontal="center" vertical="center" textRotation="90" wrapText="1"/>
    </xf>
    <xf numFmtId="0" fontId="20" fillId="32" borderId="24" xfId="0" applyFont="1" applyFill="1" applyBorder="1" applyAlignment="1" applyProtection="1">
      <alignment horizontal="center" vertical="center" textRotation="90" wrapText="1"/>
    </xf>
    <xf numFmtId="0" fontId="20" fillId="32" borderId="27" xfId="0" applyFont="1" applyFill="1" applyBorder="1" applyAlignment="1" applyProtection="1">
      <alignment horizontal="center" vertical="center" textRotation="90" wrapText="1"/>
    </xf>
    <xf numFmtId="0" fontId="65" fillId="34" borderId="1" xfId="0" applyFont="1" applyFill="1" applyBorder="1" applyAlignment="1" applyProtection="1">
      <alignment horizontal="center"/>
    </xf>
    <xf numFmtId="0" fontId="65" fillId="34" borderId="5" xfId="0" applyFont="1" applyFill="1" applyBorder="1" applyAlignment="1" applyProtection="1">
      <alignment horizontal="center"/>
    </xf>
    <xf numFmtId="0" fontId="65" fillId="34" borderId="0" xfId="0" applyFont="1" applyFill="1" applyBorder="1" applyAlignment="1" applyProtection="1">
      <alignment horizontal="center"/>
    </xf>
    <xf numFmtId="0" fontId="65" fillId="34" borderId="2" xfId="0" applyFont="1" applyFill="1" applyBorder="1" applyAlignment="1" applyProtection="1">
      <alignment horizontal="center"/>
    </xf>
    <xf numFmtId="0" fontId="10" fillId="32" borderId="4" xfId="1" applyFont="1" applyFill="1" applyBorder="1" applyAlignment="1" applyProtection="1">
      <alignment horizontal="center" vertical="center" wrapText="1"/>
    </xf>
    <xf numFmtId="0" fontId="10" fillId="32" borderId="5" xfId="1" applyFont="1" applyFill="1" applyBorder="1" applyAlignment="1" applyProtection="1">
      <alignment horizontal="center" vertical="center" wrapText="1"/>
    </xf>
    <xf numFmtId="0" fontId="10" fillId="32" borderId="24" xfId="1" applyFont="1" applyFill="1" applyBorder="1" applyAlignment="1" applyProtection="1">
      <alignment horizontal="center" vertical="center" wrapText="1"/>
    </xf>
    <xf numFmtId="0" fontId="10" fillId="32" borderId="0" xfId="1" applyFont="1" applyFill="1" applyBorder="1" applyAlignment="1" applyProtection="1">
      <alignment horizontal="center" vertical="center" wrapText="1"/>
    </xf>
    <xf numFmtId="0" fontId="10" fillId="32" borderId="27" xfId="1" applyFont="1" applyFill="1" applyBorder="1" applyAlignment="1" applyProtection="1">
      <alignment horizontal="center" vertical="center" wrapText="1"/>
    </xf>
    <xf numFmtId="0" fontId="10" fillId="32" borderId="28" xfId="1" applyFont="1" applyFill="1" applyBorder="1" applyAlignment="1" applyProtection="1">
      <alignment horizontal="center" vertical="center" wrapText="1"/>
    </xf>
    <xf numFmtId="0" fontId="60" fillId="33" borderId="24" xfId="1" applyFont="1" applyFill="1" applyBorder="1" applyAlignment="1" applyProtection="1">
      <alignment horizontal="center" vertical="center" wrapText="1"/>
    </xf>
    <xf numFmtId="0" fontId="64" fillId="34" borderId="1" xfId="0" applyFont="1" applyFill="1" applyBorder="1" applyAlignment="1" applyProtection="1">
      <alignment horizontal="center" vertical="center"/>
    </xf>
    <xf numFmtId="0" fontId="64" fillId="34" borderId="2" xfId="0" applyFont="1" applyFill="1" applyBorder="1" applyAlignment="1" applyProtection="1">
      <alignment horizontal="center" vertical="center"/>
    </xf>
    <xf numFmtId="0" fontId="60" fillId="33" borderId="29" xfId="1" applyFont="1" applyFill="1" applyBorder="1" applyAlignment="1" applyProtection="1">
      <alignment horizontal="center" vertical="center" wrapText="1"/>
    </xf>
    <xf numFmtId="1" fontId="50" fillId="27" borderId="61" xfId="0" applyNumberFormat="1" applyFont="1" applyFill="1" applyBorder="1" applyAlignment="1">
      <alignment horizontal="center" vertical="center"/>
    </xf>
    <xf numFmtId="9" fontId="6" fillId="32" borderId="31" xfId="1" applyNumberFormat="1" applyFont="1" applyFill="1" applyBorder="1" applyAlignment="1">
      <alignment horizontal="center" vertical="center" wrapText="1"/>
    </xf>
    <xf numFmtId="9" fontId="6" fillId="32" borderId="34" xfId="1" applyNumberFormat="1" applyFont="1" applyFill="1" applyBorder="1" applyAlignment="1">
      <alignment horizontal="center" vertical="center" wrapText="1"/>
    </xf>
    <xf numFmtId="9" fontId="6" fillId="32" borderId="36" xfId="1" applyNumberFormat="1" applyFont="1" applyFill="1" applyBorder="1" applyAlignment="1">
      <alignment horizontal="center" vertical="center" wrapText="1"/>
    </xf>
    <xf numFmtId="9" fontId="6" fillId="32" borderId="75" xfId="1" applyNumberFormat="1" applyFont="1" applyFill="1" applyBorder="1" applyAlignment="1">
      <alignment horizontal="center" vertical="center" wrapText="1"/>
    </xf>
    <xf numFmtId="0" fontId="1" fillId="32" borderId="1" xfId="0" applyFont="1" applyFill="1" applyBorder="1" applyAlignment="1" applyProtection="1">
      <alignment horizontal="center" vertical="center" wrapText="1"/>
    </xf>
    <xf numFmtId="0" fontId="1" fillId="32" borderId="2" xfId="0" applyFont="1" applyFill="1" applyBorder="1" applyAlignment="1" applyProtection="1">
      <alignment horizontal="center" vertical="center" wrapText="1"/>
    </xf>
    <xf numFmtId="0" fontId="1" fillId="32"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1" fontId="5" fillId="31" borderId="71" xfId="1" applyNumberFormat="1" applyFont="1" applyFill="1" applyBorder="1" applyAlignment="1" applyProtection="1">
      <alignment horizontal="center" vertical="center" wrapText="1"/>
      <protection locked="0"/>
    </xf>
    <xf numFmtId="1" fontId="5" fillId="31" borderId="41" xfId="1" applyNumberFormat="1" applyFont="1" applyFill="1" applyBorder="1" applyAlignment="1" applyProtection="1">
      <alignment horizontal="center" vertical="center" wrapText="1"/>
      <protection locked="0"/>
    </xf>
    <xf numFmtId="1" fontId="5" fillId="31" borderId="72" xfId="1" applyNumberFormat="1" applyFont="1" applyFill="1" applyBorder="1" applyAlignment="1" applyProtection="1">
      <alignment horizontal="center" vertical="center" wrapText="1"/>
      <protection locked="0"/>
    </xf>
    <xf numFmtId="1" fontId="5" fillId="31" borderId="83" xfId="1" applyNumberFormat="1" applyFont="1" applyFill="1" applyBorder="1" applyAlignment="1" applyProtection="1">
      <alignment horizontal="center" vertical="center" wrapText="1"/>
      <protection locked="0"/>
    </xf>
    <xf numFmtId="1" fontId="5" fillId="31" borderId="0" xfId="1" applyNumberFormat="1" applyFont="1" applyFill="1" applyBorder="1" applyAlignment="1" applyProtection="1">
      <alignment horizontal="center" vertical="center" wrapText="1"/>
      <protection locked="0"/>
    </xf>
    <xf numFmtId="1" fontId="5" fillId="31" borderId="82" xfId="1" applyNumberFormat="1" applyFont="1" applyFill="1" applyBorder="1" applyAlignment="1" applyProtection="1">
      <alignment horizontal="center" vertical="center" wrapText="1"/>
      <protection locked="0"/>
    </xf>
    <xf numFmtId="1" fontId="5" fillId="31" borderId="88" xfId="1" applyNumberFormat="1" applyFont="1" applyFill="1" applyBorder="1" applyAlignment="1" applyProtection="1">
      <alignment horizontal="center" vertical="center" wrapText="1"/>
      <protection locked="0"/>
    </xf>
    <xf numFmtId="1" fontId="5" fillId="31" borderId="28" xfId="1" applyNumberFormat="1" applyFont="1" applyFill="1" applyBorder="1" applyAlignment="1" applyProtection="1">
      <alignment horizontal="center" vertical="center" wrapText="1"/>
      <protection locked="0"/>
    </xf>
    <xf numFmtId="1" fontId="5" fillId="31" borderId="81" xfId="1" applyNumberFormat="1" applyFont="1" applyFill="1" applyBorder="1" applyAlignment="1" applyProtection="1">
      <alignment horizontal="center" vertical="center" wrapText="1"/>
      <protection locked="0"/>
    </xf>
    <xf numFmtId="0" fontId="10" fillId="32" borderId="23" xfId="1" applyFont="1" applyFill="1" applyBorder="1" applyAlignment="1" applyProtection="1">
      <alignment horizontal="center" vertical="center" wrapText="1"/>
    </xf>
    <xf numFmtId="0" fontId="20" fillId="35" borderId="57" xfId="0" applyFont="1" applyFill="1" applyBorder="1" applyAlignment="1" applyProtection="1">
      <alignment horizontal="center" vertical="center" textRotation="90" wrapText="1"/>
    </xf>
    <xf numFmtId="0" fontId="20" fillId="35" borderId="61" xfId="0" applyFont="1" applyFill="1" applyBorder="1" applyAlignment="1" applyProtection="1">
      <alignment horizontal="center" vertical="center" textRotation="90" wrapText="1"/>
    </xf>
    <xf numFmtId="0" fontId="20" fillId="35" borderId="59" xfId="0" applyFont="1" applyFill="1" applyBorder="1" applyAlignment="1" applyProtection="1">
      <alignment horizontal="center" vertical="center" textRotation="90" wrapText="1"/>
    </xf>
    <xf numFmtId="1" fontId="9" fillId="2" borderId="57" xfId="0" applyNumberFormat="1" applyFont="1" applyFill="1" applyBorder="1" applyAlignment="1" applyProtection="1">
      <alignment horizontal="center" vertical="center" wrapText="1"/>
    </xf>
    <xf numFmtId="1" fontId="9" fillId="2" borderId="59" xfId="0" applyNumberFormat="1" applyFont="1" applyFill="1" applyBorder="1" applyAlignment="1" applyProtection="1">
      <alignment horizontal="center" vertical="center" wrapText="1"/>
    </xf>
    <xf numFmtId="1" fontId="9" fillId="2" borderId="25" xfId="0" applyNumberFormat="1" applyFont="1" applyFill="1" applyBorder="1" applyAlignment="1" applyProtection="1">
      <alignment horizontal="center" vertical="center" wrapText="1"/>
    </xf>
    <xf numFmtId="1" fontId="10" fillId="35" borderId="1" xfId="1" applyNumberFormat="1" applyFont="1" applyFill="1" applyBorder="1" applyAlignment="1" applyProtection="1">
      <alignment horizontal="center" vertical="center" wrapText="1"/>
      <protection locked="0"/>
    </xf>
    <xf numFmtId="1" fontId="10" fillId="35" borderId="2" xfId="1" applyNumberFormat="1" applyFont="1" applyFill="1" applyBorder="1" applyAlignment="1" applyProtection="1">
      <alignment horizontal="center" vertical="center" wrapText="1"/>
      <protection locked="0"/>
    </xf>
    <xf numFmtId="1" fontId="10" fillId="35" borderId="3" xfId="1" applyNumberFormat="1" applyFont="1" applyFill="1" applyBorder="1" applyAlignment="1" applyProtection="1">
      <alignment horizontal="center" vertical="center" wrapText="1"/>
      <protection locked="0"/>
    </xf>
    <xf numFmtId="9" fontId="6" fillId="35" borderId="31" xfId="1" applyNumberFormat="1" applyFont="1" applyFill="1" applyBorder="1" applyAlignment="1" applyProtection="1">
      <alignment horizontal="center" vertical="center" wrapText="1"/>
    </xf>
    <xf numFmtId="9" fontId="6" fillId="35" borderId="36" xfId="1" applyNumberFormat="1" applyFont="1" applyFill="1" applyBorder="1" applyAlignment="1" applyProtection="1">
      <alignment horizontal="center" vertical="center" wrapText="1"/>
    </xf>
    <xf numFmtId="0" fontId="63" fillId="41" borderId="61" xfId="0" applyFont="1" applyFill="1" applyBorder="1" applyAlignment="1" applyProtection="1">
      <alignment horizontal="left" vertical="center" wrapText="1"/>
      <protection locked="0"/>
    </xf>
    <xf numFmtId="0" fontId="63" fillId="41" borderId="59" xfId="0" applyFont="1" applyFill="1" applyBorder="1" applyAlignment="1" applyProtection="1">
      <alignment horizontal="left" vertical="center" wrapText="1"/>
      <protection locked="0"/>
    </xf>
    <xf numFmtId="0" fontId="63" fillId="41" borderId="57" xfId="0" applyFont="1" applyFill="1" applyBorder="1" applyAlignment="1" applyProtection="1">
      <alignment horizontal="left" vertical="center" wrapText="1"/>
      <protection locked="0"/>
    </xf>
    <xf numFmtId="0" fontId="63" fillId="41" borderId="23" xfId="0" applyFont="1" applyFill="1" applyBorder="1" applyAlignment="1" applyProtection="1">
      <alignment horizontal="left" vertical="center" wrapText="1"/>
      <protection locked="0"/>
    </xf>
    <xf numFmtId="0" fontId="63" fillId="41" borderId="25" xfId="0" applyFont="1" applyFill="1" applyBorder="1" applyAlignment="1" applyProtection="1">
      <alignment horizontal="left" vertical="center" wrapText="1"/>
      <protection locked="0"/>
    </xf>
    <xf numFmtId="0" fontId="63" fillId="41" borderId="11" xfId="0" applyFont="1" applyFill="1" applyBorder="1" applyAlignment="1" applyProtection="1">
      <alignment horizontal="left" vertical="center" wrapText="1"/>
      <protection locked="0"/>
    </xf>
    <xf numFmtId="0" fontId="63" fillId="41" borderId="79" xfId="0" applyFont="1" applyFill="1" applyBorder="1" applyAlignment="1" applyProtection="1">
      <alignment horizontal="left" vertical="center" wrapText="1"/>
      <protection locked="0"/>
    </xf>
    <xf numFmtId="0" fontId="0" fillId="0" borderId="19" xfId="0" applyFont="1" applyBorder="1" applyAlignment="1">
      <alignment horizontal="center" wrapText="1"/>
    </xf>
    <xf numFmtId="0" fontId="0" fillId="0" borderId="35" xfId="0" applyFont="1" applyBorder="1" applyAlignment="1">
      <alignment horizontal="center" wrapText="1"/>
    </xf>
    <xf numFmtId="0" fontId="0" fillId="0" borderId="40" xfId="0" applyFont="1" applyBorder="1" applyAlignment="1">
      <alignment horizontal="center" wrapText="1"/>
    </xf>
    <xf numFmtId="0" fontId="0" fillId="0" borderId="26" xfId="0" applyFont="1" applyBorder="1" applyAlignment="1">
      <alignment horizontal="center" wrapText="1"/>
    </xf>
    <xf numFmtId="0" fontId="0" fillId="0" borderId="37" xfId="0" applyFont="1" applyBorder="1" applyAlignment="1">
      <alignment horizontal="center" wrapText="1"/>
    </xf>
    <xf numFmtId="0" fontId="0" fillId="0" borderId="42" xfId="0" applyFont="1" applyBorder="1" applyAlignment="1">
      <alignment horizontal="center" wrapText="1"/>
    </xf>
    <xf numFmtId="0" fontId="58" fillId="32" borderId="13" xfId="0" applyFont="1" applyFill="1" applyBorder="1" applyAlignment="1">
      <alignment horizontal="left" wrapText="1"/>
    </xf>
    <xf numFmtId="0" fontId="58" fillId="32" borderId="14" xfId="0" applyFont="1" applyFill="1" applyBorder="1" applyAlignment="1">
      <alignment horizontal="left" wrapText="1"/>
    </xf>
    <xf numFmtId="0" fontId="0" fillId="0" borderId="19" xfId="0" applyFont="1" applyFill="1" applyBorder="1" applyAlignment="1">
      <alignment horizontal="center" wrapText="1"/>
    </xf>
    <xf numFmtId="0" fontId="0" fillId="0" borderId="35" xfId="0" applyFont="1" applyFill="1" applyBorder="1" applyAlignment="1">
      <alignment horizontal="center" wrapText="1"/>
    </xf>
    <xf numFmtId="0" fontId="0" fillId="0" borderId="40" xfId="0" applyFont="1" applyFill="1" applyBorder="1" applyAlignment="1">
      <alignment horizontal="center" wrapText="1"/>
    </xf>
    <xf numFmtId="0" fontId="0" fillId="0" borderId="70" xfId="0" applyFont="1" applyFill="1" applyBorder="1" applyAlignment="1">
      <alignment horizontal="center" wrapText="1"/>
    </xf>
    <xf numFmtId="0" fontId="0" fillId="0" borderId="43" xfId="0" applyFont="1" applyFill="1" applyBorder="1" applyAlignment="1">
      <alignment horizontal="center" wrapText="1"/>
    </xf>
    <xf numFmtId="0" fontId="0" fillId="0" borderId="44" xfId="0" applyFont="1" applyFill="1" applyBorder="1" applyAlignment="1">
      <alignment horizontal="center" wrapText="1"/>
    </xf>
    <xf numFmtId="0" fontId="83" fillId="0" borderId="17" xfId="0" applyFont="1" applyBorder="1" applyAlignment="1">
      <alignment horizontal="center" vertical="center" wrapText="1"/>
    </xf>
    <xf numFmtId="0" fontId="0" fillId="0" borderId="17" xfId="0" applyFont="1" applyBorder="1" applyAlignment="1">
      <alignment horizontal="center" vertical="top" wrapText="1"/>
    </xf>
    <xf numFmtId="0" fontId="0" fillId="0" borderId="17" xfId="0" applyFont="1" applyBorder="1" applyAlignment="1">
      <alignment horizontal="center"/>
    </xf>
    <xf numFmtId="0" fontId="83" fillId="0" borderId="17" xfId="0" applyFont="1" applyFill="1" applyBorder="1" applyAlignment="1">
      <alignment horizontal="center" vertical="center" wrapText="1"/>
    </xf>
    <xf numFmtId="0" fontId="0" fillId="0" borderId="17" xfId="0" applyFont="1" applyFill="1" applyBorder="1" applyAlignment="1">
      <alignment horizontal="center" vertical="top" wrapText="1"/>
    </xf>
    <xf numFmtId="0" fontId="0" fillId="0" borderId="17" xfId="0" applyFont="1" applyFill="1" applyBorder="1" applyAlignment="1">
      <alignment horizontal="center"/>
    </xf>
    <xf numFmtId="0" fontId="81" fillId="0" borderId="27" xfId="0" applyFont="1" applyFill="1" applyBorder="1" applyAlignment="1">
      <alignment horizontal="justify" vertical="center" wrapText="1"/>
    </xf>
    <xf numFmtId="0" fontId="81" fillId="0" borderId="28" xfId="0" applyFont="1" applyFill="1" applyBorder="1" applyAlignment="1">
      <alignment horizontal="justify" vertical="center" wrapText="1"/>
    </xf>
    <xf numFmtId="0" fontId="81" fillId="0" borderId="29" xfId="0" applyFont="1" applyFill="1" applyBorder="1" applyAlignment="1">
      <alignment horizontal="justify" vertical="center" wrapText="1"/>
    </xf>
    <xf numFmtId="0" fontId="95" fillId="0" borderId="24" xfId="0" applyFont="1" applyBorder="1" applyAlignment="1">
      <alignment horizontal="justify" vertical="center" wrapText="1"/>
    </xf>
    <xf numFmtId="0" fontId="95" fillId="0" borderId="0" xfId="0" applyFont="1" applyBorder="1" applyAlignment="1">
      <alignment horizontal="justify" vertical="center" wrapText="1"/>
    </xf>
    <xf numFmtId="0" fontId="95" fillId="0" borderId="27" xfId="0" applyFont="1" applyBorder="1" applyAlignment="1">
      <alignment horizontal="justify" vertical="center" wrapText="1"/>
    </xf>
    <xf numFmtId="0" fontId="90" fillId="36" borderId="17" xfId="0" applyFont="1" applyFill="1" applyBorder="1" applyAlignment="1">
      <alignment horizontal="center" vertical="center" wrapText="1"/>
    </xf>
    <xf numFmtId="0" fontId="81" fillId="0" borderId="24" xfId="0" applyFont="1" applyFill="1" applyBorder="1" applyAlignment="1">
      <alignment horizontal="justify" vertical="center" wrapText="1"/>
    </xf>
    <xf numFmtId="0" fontId="81" fillId="0" borderId="0" xfId="0" applyFont="1" applyFill="1" applyBorder="1" applyAlignment="1">
      <alignment horizontal="justify" vertical="center" wrapText="1"/>
    </xf>
    <xf numFmtId="0" fontId="81" fillId="0" borderId="25" xfId="0" applyFont="1" applyFill="1" applyBorder="1" applyAlignment="1">
      <alignment horizontal="justify" vertical="center" wrapText="1"/>
    </xf>
    <xf numFmtId="0" fontId="0" fillId="0" borderId="0" xfId="0" applyFont="1" applyBorder="1" applyAlignment="1">
      <alignment horizontal="justify" vertical="center" wrapText="1"/>
    </xf>
    <xf numFmtId="0" fontId="90" fillId="36" borderId="32" xfId="0" applyFont="1" applyFill="1" applyBorder="1" applyAlignment="1">
      <alignment horizontal="center" vertical="center"/>
    </xf>
    <xf numFmtId="0" fontId="58" fillId="33" borderId="17" xfId="0" applyFont="1" applyFill="1" applyBorder="1" applyAlignment="1">
      <alignment horizontal="center"/>
    </xf>
    <xf numFmtId="0" fontId="58" fillId="32" borderId="57" xfId="0" applyFont="1" applyFill="1" applyBorder="1" applyAlignment="1">
      <alignment vertical="center" wrapText="1"/>
    </xf>
    <xf numFmtId="0" fontId="58" fillId="32" borderId="59" xfId="0" applyFont="1" applyFill="1" applyBorder="1" applyAlignment="1">
      <alignment vertical="center" wrapText="1"/>
    </xf>
    <xf numFmtId="0" fontId="79" fillId="32" borderId="4" xfId="1" applyFont="1" applyFill="1" applyBorder="1" applyAlignment="1">
      <alignment horizontal="left" vertical="center" wrapText="1"/>
    </xf>
    <xf numFmtId="0" fontId="79" fillId="32" borderId="5" xfId="1" applyFont="1" applyFill="1" applyBorder="1" applyAlignment="1">
      <alignment horizontal="left" vertical="center" wrapText="1"/>
    </xf>
    <xf numFmtId="0" fontId="79" fillId="32" borderId="23" xfId="1" applyFont="1" applyFill="1" applyBorder="1" applyAlignment="1">
      <alignment horizontal="left" vertical="center" wrapText="1"/>
    </xf>
    <xf numFmtId="0" fontId="79" fillId="32" borderId="24" xfId="1" applyFont="1" applyFill="1" applyBorder="1" applyAlignment="1">
      <alignment horizontal="left" vertical="center" wrapText="1"/>
    </xf>
    <xf numFmtId="0" fontId="79" fillId="32" borderId="0" xfId="1" applyFont="1" applyFill="1" applyAlignment="1">
      <alignment horizontal="left" vertical="center" wrapText="1"/>
    </xf>
    <xf numFmtId="0" fontId="79" fillId="32" borderId="25" xfId="1" applyFont="1" applyFill="1" applyBorder="1" applyAlignment="1">
      <alignment horizontal="left" vertical="center" wrapText="1"/>
    </xf>
    <xf numFmtId="0" fontId="79" fillId="32" borderId="27" xfId="1" applyFont="1" applyFill="1" applyBorder="1" applyAlignment="1">
      <alignment horizontal="left" vertical="center" wrapText="1"/>
    </xf>
    <xf numFmtId="0" fontId="79" fillId="32" borderId="28" xfId="1" applyFont="1" applyFill="1" applyBorder="1" applyAlignment="1">
      <alignment horizontal="left" vertical="center" wrapText="1"/>
    </xf>
    <xf numFmtId="0" fontId="79" fillId="32" borderId="29" xfId="1" applyFont="1" applyFill="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57"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59" xfId="0" applyFill="1" applyBorder="1" applyAlignment="1">
      <alignment horizontal="center" vertical="center" wrapText="1"/>
    </xf>
    <xf numFmtId="0" fontId="53" fillId="26" borderId="1" xfId="0" applyFont="1" applyFill="1" applyBorder="1" applyAlignment="1" applyProtection="1">
      <alignment horizontal="left" vertical="top"/>
      <protection locked="0"/>
    </xf>
    <xf numFmtId="0" fontId="53" fillId="26" borderId="2" xfId="0" applyFont="1" applyFill="1" applyBorder="1" applyAlignment="1" applyProtection="1">
      <alignment horizontal="left" vertical="top"/>
      <protection locked="0"/>
    </xf>
    <xf numFmtId="0" fontId="53" fillId="26" borderId="3" xfId="0" applyFont="1" applyFill="1" applyBorder="1" applyAlignment="1" applyProtection="1">
      <alignment horizontal="left" vertical="top"/>
      <protection locked="0"/>
    </xf>
    <xf numFmtId="0" fontId="49" fillId="27" borderId="61" xfId="1" applyFont="1" applyFill="1" applyBorder="1" applyAlignment="1">
      <alignment horizontal="center" vertical="center" wrapText="1"/>
    </xf>
    <xf numFmtId="0" fontId="49" fillId="27" borderId="59" xfId="1" applyFont="1" applyFill="1" applyBorder="1" applyAlignment="1">
      <alignment horizontal="center" vertical="center" wrapText="1"/>
    </xf>
    <xf numFmtId="0" fontId="0" fillId="0" borderId="57" xfId="0" applyBorder="1" applyAlignment="1">
      <alignment horizontal="center" vertical="center"/>
    </xf>
    <xf numFmtId="0" fontId="0" fillId="0" borderId="61" xfId="0" applyBorder="1" applyAlignment="1">
      <alignment horizontal="center" vertical="center"/>
    </xf>
    <xf numFmtId="0" fontId="0" fillId="0" borderId="59" xfId="0" applyBorder="1" applyAlignment="1">
      <alignment horizontal="center" vertical="center"/>
    </xf>
    <xf numFmtId="0" fontId="47" fillId="0" borderId="57" xfId="1" applyFont="1" applyFill="1" applyBorder="1" applyAlignment="1">
      <alignment horizontal="center" vertical="center" textRotation="90" wrapText="1"/>
    </xf>
    <xf numFmtId="0" fontId="47" fillId="0" borderId="61" xfId="1" applyFont="1" applyFill="1" applyBorder="1" applyAlignment="1">
      <alignment horizontal="center" vertical="center" textRotation="90" wrapText="1"/>
    </xf>
    <xf numFmtId="0" fontId="47" fillId="0" borderId="59" xfId="1" applyFont="1" applyFill="1" applyBorder="1" applyAlignment="1">
      <alignment horizontal="center" vertical="center" textRotation="90" wrapText="1"/>
    </xf>
    <xf numFmtId="1" fontId="5" fillId="0" borderId="6" xfId="1" applyNumberFormat="1" applyFont="1" applyFill="1" applyBorder="1" applyAlignment="1" applyProtection="1">
      <alignment horizontal="center" vertical="center" wrapText="1"/>
    </xf>
    <xf numFmtId="1" fontId="5" fillId="0" borderId="77" xfId="1" applyNumberFormat="1" applyFont="1" applyFill="1" applyBorder="1" applyAlignment="1" applyProtection="1">
      <alignment horizontal="center" vertical="center" wrapText="1"/>
    </xf>
    <xf numFmtId="0" fontId="91" fillId="0" borderId="0" xfId="0" applyFont="1" applyFill="1" applyBorder="1" applyAlignment="1">
      <alignment horizontal="center" vertical="center"/>
    </xf>
    <xf numFmtId="0" fontId="91" fillId="0" borderId="25" xfId="0" applyFont="1" applyFill="1" applyBorder="1" applyAlignment="1">
      <alignment horizontal="center" vertical="center"/>
    </xf>
    <xf numFmtId="0" fontId="83" fillId="0" borderId="19" xfId="0" applyFont="1" applyFill="1" applyBorder="1" applyAlignment="1">
      <alignment horizontal="center" vertical="center" wrapText="1"/>
    </xf>
    <xf numFmtId="0" fontId="83" fillId="0" borderId="54" xfId="0" applyFont="1" applyFill="1" applyBorder="1" applyAlignment="1">
      <alignment horizontal="center" vertical="center" wrapText="1"/>
    </xf>
    <xf numFmtId="0" fontId="0" fillId="0" borderId="19" xfId="0" applyFont="1" applyFill="1" applyBorder="1" applyAlignment="1">
      <alignment horizontal="center" vertical="top" wrapText="1"/>
    </xf>
    <xf numFmtId="0" fontId="0" fillId="0" borderId="54" xfId="0" applyFont="1" applyFill="1" applyBorder="1" applyAlignment="1">
      <alignment horizontal="center" vertical="top" wrapText="1"/>
    </xf>
    <xf numFmtId="0" fontId="0" fillId="0" borderId="19" xfId="0" applyFont="1" applyFill="1" applyBorder="1" applyAlignment="1">
      <alignment horizontal="center"/>
    </xf>
    <xf numFmtId="0" fontId="0" fillId="0" borderId="54" xfId="0" applyFont="1" applyFill="1" applyBorder="1" applyAlignment="1">
      <alignment horizontal="center"/>
    </xf>
  </cellXfs>
  <cellStyles count="111">
    <cellStyle name="20% - Accent1 2" xfId="2"/>
    <cellStyle name="20% - Accent1 3" xfId="3"/>
    <cellStyle name="20% - Accent2 2" xfId="4"/>
    <cellStyle name="20% - Accent2 3" xfId="5"/>
    <cellStyle name="20% - Accent3 2" xfId="6"/>
    <cellStyle name="20% - Accent3 3" xfId="7"/>
    <cellStyle name="20% - Accent4 2" xfId="8"/>
    <cellStyle name="20% - Accent4 3" xfId="9"/>
    <cellStyle name="20% - Accent5 2" xfId="10"/>
    <cellStyle name="20% - Accent5 3" xfId="11"/>
    <cellStyle name="20% - Accent6 2" xfId="12"/>
    <cellStyle name="20% - Accent6 3" xfId="13"/>
    <cellStyle name="40% - Accent1 2" xfId="14"/>
    <cellStyle name="40% - Accent1 3" xfId="15"/>
    <cellStyle name="40% - Accent2 2" xfId="16"/>
    <cellStyle name="40% - Accent2 3" xfId="17"/>
    <cellStyle name="40% - Accent3 2" xfId="18"/>
    <cellStyle name="40% - Accent3 3" xfId="19"/>
    <cellStyle name="40% - Accent4 2" xfId="20"/>
    <cellStyle name="40% - Accent4 3" xfId="21"/>
    <cellStyle name="40% - Accent5 2" xfId="22"/>
    <cellStyle name="40% - Accent5 3" xfId="23"/>
    <cellStyle name="40% - Accent6 2" xfId="24"/>
    <cellStyle name="40% - Accent6 3" xfId="25"/>
    <cellStyle name="60% - Accent1 2" xfId="26"/>
    <cellStyle name="60% - Accent1 3" xfId="27"/>
    <cellStyle name="60% - Accent2 2" xfId="28"/>
    <cellStyle name="60% - Accent2 3" xfId="29"/>
    <cellStyle name="60% - Accent3 2" xfId="30"/>
    <cellStyle name="60% - Accent3 3" xfId="31"/>
    <cellStyle name="60% - Accent4 2" xfId="32"/>
    <cellStyle name="60% - Accent4 3" xfId="33"/>
    <cellStyle name="60% - Accent5 2" xfId="34"/>
    <cellStyle name="60% - Accent5 3" xfId="35"/>
    <cellStyle name="60% - Accent6 2" xfId="36"/>
    <cellStyle name="60% - Accent6 3" xfId="37"/>
    <cellStyle name="Accent1 2" xfId="38"/>
    <cellStyle name="Accent1 3" xfId="39"/>
    <cellStyle name="Accent2 2" xfId="40"/>
    <cellStyle name="Accent2 3" xfId="41"/>
    <cellStyle name="Accent3 2" xfId="42"/>
    <cellStyle name="Accent3 3" xfId="43"/>
    <cellStyle name="Accent4 2" xfId="44"/>
    <cellStyle name="Accent4 3" xfId="45"/>
    <cellStyle name="Accent5 2" xfId="46"/>
    <cellStyle name="Accent5 3" xfId="47"/>
    <cellStyle name="Accent6 2" xfId="48"/>
    <cellStyle name="Accent6 3" xfId="49"/>
    <cellStyle name="Bad 2" xfId="50"/>
    <cellStyle name="Bad 3" xfId="51"/>
    <cellStyle name="Calculation 2" xfId="52"/>
    <cellStyle name="Calculation 3" xfId="53"/>
    <cellStyle name="Check Cell 2" xfId="54"/>
    <cellStyle name="Check Cell 3" xfId="55"/>
    <cellStyle name="Comma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10" builtinId="8"/>
    <cellStyle name="Input 2" xfId="69"/>
    <cellStyle name="Input 3" xfId="70"/>
    <cellStyle name="Linked Cell 2" xfId="71"/>
    <cellStyle name="Linked Cell 3" xfId="72"/>
    <cellStyle name="Neutral 2" xfId="73"/>
    <cellStyle name="Neutral 3" xfId="74"/>
    <cellStyle name="Normal" xfId="0" builtinId="0"/>
    <cellStyle name="Normal 2" xfId="75"/>
    <cellStyle name="Normal 2 2" xfId="76"/>
    <cellStyle name="Normal 2 3" xfId="104"/>
    <cellStyle name="Normal 3" xfId="77"/>
    <cellStyle name="Normal 3 2" xfId="78"/>
    <cellStyle name="Normal 3 3" xfId="105"/>
    <cellStyle name="Normal 3 4" xfId="106"/>
    <cellStyle name="Normal 4" xfId="79"/>
    <cellStyle name="Normal 4 2" xfId="80"/>
    <cellStyle name="Normal 5" xfId="81"/>
    <cellStyle name="Normal 5 2" xfId="82"/>
    <cellStyle name="Normal 5 3" xfId="107"/>
    <cellStyle name="Normal 6" xfId="83"/>
    <cellStyle name="Normal 6 2" xfId="84"/>
    <cellStyle name="Normal 7" xfId="85"/>
    <cellStyle name="Normal 7 2" xfId="86"/>
    <cellStyle name="Normal 8" xfId="87"/>
    <cellStyle name="Normal 8 2" xfId="88"/>
    <cellStyle name="Normal 9" xfId="89"/>
    <cellStyle name="Normal_Sheet1 2" xfId="1"/>
    <cellStyle name="Note 2" xfId="90"/>
    <cellStyle name="Note 2 2" xfId="108"/>
    <cellStyle name="Note 3" xfId="91"/>
    <cellStyle name="Output 2" xfId="92"/>
    <cellStyle name="Output 3" xfId="93"/>
    <cellStyle name="Percent" xfId="103" builtinId="5"/>
    <cellStyle name="Percent 2" xfId="94"/>
    <cellStyle name="Percent 3" xfId="95"/>
    <cellStyle name="Percent 4" xfId="96"/>
    <cellStyle name="Percent 5" xfId="97"/>
    <cellStyle name="Title 2" xfId="98"/>
    <cellStyle name="Title 3" xfId="109"/>
    <cellStyle name="Total 2" xfId="99"/>
    <cellStyle name="Total 3" xfId="100"/>
    <cellStyle name="Warning Text 2" xfId="101"/>
    <cellStyle name="Warning Text 3" xfId="102"/>
  </cellStyles>
  <dxfs count="4">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s>
  <tableStyles count="0" defaultTableStyle="TableStyleMedium2" defaultPivotStyle="PivotStyleLight16"/>
  <colors>
    <mruColors>
      <color rgb="FF8DB4E2"/>
      <color rgb="FFC5D9F1"/>
      <color rgb="FFFFFFFF"/>
      <color rgb="FFFF9933"/>
      <color rgb="FF0000FF"/>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latin typeface="Arial" pitchFamily="34" charset="0"/>
                <a:cs typeface="Arial" pitchFamily="34" charset="0"/>
              </a:defRPr>
            </a:pPr>
            <a:r>
              <a:rPr lang="en-US" sz="1100" u="sng">
                <a:latin typeface="Arial" pitchFamily="34" charset="0"/>
                <a:cs typeface="Arial" pitchFamily="34" charset="0"/>
              </a:rPr>
              <a:t>Complaints</a:t>
            </a:r>
          </a:p>
        </c:rich>
      </c:tx>
      <c:layout>
        <c:manualLayout>
          <c:xMode val="edge"/>
          <c:yMode val="edge"/>
          <c:x val="1.476481205748096E-2"/>
          <c:y val="3.076991753983508E-2"/>
        </c:manualLayout>
      </c:layout>
      <c:overlay val="0"/>
    </c:title>
    <c:autoTitleDeleted val="0"/>
    <c:plotArea>
      <c:layout>
        <c:manualLayout>
          <c:layoutTarget val="inner"/>
          <c:xMode val="edge"/>
          <c:yMode val="edge"/>
          <c:x val="0.13685416852767998"/>
          <c:y val="0.19672341744683486"/>
          <c:w val="0.83076173089276117"/>
          <c:h val="0.62732005918392331"/>
        </c:manualLayout>
      </c:layout>
      <c:lineChart>
        <c:grouping val="standard"/>
        <c:varyColors val="0"/>
        <c:ser>
          <c:idx val="0"/>
          <c:order val="0"/>
          <c:tx>
            <c:strRef>
              <c:f>'KPI Return by Service'!#REF!</c:f>
              <c:strCache>
                <c:ptCount val="1"/>
                <c:pt idx="0">
                  <c:v>#REF!</c:v>
                </c:pt>
              </c:strCache>
            </c:strRef>
          </c:tx>
          <c:spPr>
            <a:ln>
              <a:solidFill>
                <a:schemeClr val="accent2"/>
              </a:solidFill>
            </a:ln>
          </c:spP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Service'!#REF!</c:f>
              <c:numCache>
                <c:formatCode>General</c:formatCode>
                <c:ptCount val="1"/>
                <c:pt idx="0">
                  <c:v>1</c:v>
                </c:pt>
              </c:numCache>
            </c:numRef>
          </c:val>
          <c:smooth val="0"/>
          <c:extLst>
            <c:ext xmlns:c16="http://schemas.microsoft.com/office/drawing/2014/chart" uri="{C3380CC4-5D6E-409C-BE32-E72D297353CC}">
              <c16:uniqueId val="{00000000-B5A9-4850-834D-0D4E8ED4A7CA}"/>
            </c:ext>
          </c:extLst>
        </c:ser>
        <c:ser>
          <c:idx val="1"/>
          <c:order val="1"/>
          <c:tx>
            <c:strRef>
              <c:f>'[5]KPI Return by Service'!$C$36</c:f>
              <c:strCache>
                <c:ptCount val="1"/>
                <c:pt idx="0">
                  <c:v>Complaints Resolved:</c:v>
                </c:pt>
              </c:strCache>
            </c:strRef>
          </c:tx>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Service'!$E$36:$P$36</c:f>
              <c:numCache>
                <c:formatCode>General</c:formatCode>
                <c:ptCount val="12"/>
                <c:pt idx="0">
                  <c:v>0</c:v>
                </c:pt>
                <c:pt idx="1">
                  <c:v>0</c:v>
                </c:pt>
                <c:pt idx="2">
                  <c:v>0</c:v>
                </c:pt>
              </c:numCache>
            </c:numRef>
          </c:val>
          <c:smooth val="0"/>
          <c:extLst>
            <c:ext xmlns:c16="http://schemas.microsoft.com/office/drawing/2014/chart" uri="{C3380CC4-5D6E-409C-BE32-E72D297353CC}">
              <c16:uniqueId val="{00000001-B5A9-4850-834D-0D4E8ED4A7CA}"/>
            </c:ext>
          </c:extLst>
        </c:ser>
        <c:dLbls>
          <c:showLegendKey val="0"/>
          <c:showVal val="0"/>
          <c:showCatName val="0"/>
          <c:showSerName val="0"/>
          <c:showPercent val="0"/>
          <c:showBubbleSize val="0"/>
        </c:dLbls>
        <c:marker val="1"/>
        <c:smooth val="0"/>
        <c:axId val="90350720"/>
        <c:axId val="90352256"/>
      </c:lineChart>
      <c:catAx>
        <c:axId val="90350720"/>
        <c:scaling>
          <c:orientation val="minMax"/>
        </c:scaling>
        <c:delete val="0"/>
        <c:axPos val="b"/>
        <c:numFmt formatCode="mmm\-yy" sourceLinked="0"/>
        <c:majorTickMark val="out"/>
        <c:minorTickMark val="none"/>
        <c:tickLblPos val="nextTo"/>
        <c:txPr>
          <a:bodyPr/>
          <a:lstStyle/>
          <a:p>
            <a:pPr>
              <a:defRPr sz="700">
                <a:latin typeface="Arial" pitchFamily="34" charset="0"/>
                <a:cs typeface="Arial" pitchFamily="34" charset="0"/>
              </a:defRPr>
            </a:pPr>
            <a:endParaRPr lang="en-US"/>
          </a:p>
        </c:txPr>
        <c:crossAx val="90352256"/>
        <c:crosses val="autoZero"/>
        <c:auto val="1"/>
        <c:lblAlgn val="ctr"/>
        <c:lblOffset val="100"/>
        <c:noMultiLvlLbl val="1"/>
      </c:catAx>
      <c:valAx>
        <c:axId val="90352256"/>
        <c:scaling>
          <c:orientation val="minMax"/>
        </c:scaling>
        <c:delete val="0"/>
        <c:axPos val="l"/>
        <c:majorGridlines/>
        <c:numFmt formatCode="#,##0.0" sourceLinked="0"/>
        <c:majorTickMark val="out"/>
        <c:minorTickMark val="none"/>
        <c:tickLblPos val="nextTo"/>
        <c:txPr>
          <a:bodyPr/>
          <a:lstStyle/>
          <a:p>
            <a:pPr>
              <a:defRPr>
                <a:latin typeface="Arial" pitchFamily="34" charset="0"/>
                <a:cs typeface="Arial" pitchFamily="34" charset="0"/>
              </a:defRPr>
            </a:pPr>
            <a:endParaRPr lang="en-US"/>
          </a:p>
        </c:txPr>
        <c:crossAx val="90350720"/>
        <c:crosses val="autoZero"/>
        <c:crossBetween val="between"/>
      </c:valAx>
      <c:spPr>
        <a:noFill/>
        <a:ln w="25400">
          <a:noFill/>
        </a:ln>
      </c:spPr>
    </c:plotArea>
    <c:legend>
      <c:legendPos val="r"/>
      <c:layout>
        <c:manualLayout>
          <c:xMode val="edge"/>
          <c:yMode val="edge"/>
          <c:x val="0.32857542367137116"/>
          <c:y val="9.6049997912393999E-3"/>
          <c:w val="0.65258206900390492"/>
          <c:h val="0.17116299832599666"/>
        </c:manualLayout>
      </c:layout>
      <c:overlay val="0"/>
      <c:txPr>
        <a:bodyPr/>
        <a:lstStyle/>
        <a:p>
          <a:pPr>
            <a:defRPr sz="900">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255018786702961"/>
          <c:y val="5.7952484368287913E-2"/>
          <c:w val="0.75258293870237392"/>
          <c:h val="0.55594697877997767"/>
        </c:manualLayout>
      </c:layout>
      <c:lineChart>
        <c:grouping val="standard"/>
        <c:varyColors val="0"/>
        <c:ser>
          <c:idx val="0"/>
          <c:order val="0"/>
          <c:tx>
            <c:strRef>
              <c:f>'[5]KPI Return by Service'!$C$10</c:f>
              <c:strCache>
                <c:ptCount val="1"/>
                <c:pt idx="0">
                  <c:v>% Bed Occupancy</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Service'!$E$10:$P$10</c:f>
              <c:numCache>
                <c:formatCode>General</c:formatCode>
                <c:ptCount val="12"/>
                <c:pt idx="0">
                  <c:v>0.92924999999999991</c:v>
                </c:pt>
                <c:pt idx="1">
                  <c:v>0.91059139784946241</c:v>
                </c:pt>
                <c:pt idx="2">
                  <c:v>0.9666111111111112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34C-4A6D-B93C-139F14B1A116}"/>
            </c:ext>
          </c:extLst>
        </c:ser>
        <c:ser>
          <c:idx val="1"/>
          <c:order val="1"/>
          <c:tx>
            <c:strRef>
              <c:f>'[5]KPI Return by Service'!$C$11</c:f>
              <c:strCache>
                <c:ptCount val="1"/>
                <c:pt idx="0">
                  <c:v>Target</c:v>
                </c:pt>
              </c:strCache>
            </c:strRef>
          </c:tx>
          <c:spPr>
            <a:ln>
              <a:solidFill>
                <a:schemeClr val="accent2"/>
              </a:solidFill>
            </a:ln>
          </c:spPr>
          <c:marker>
            <c:symbol val="dot"/>
            <c:size val="7"/>
            <c:spPr>
              <a:solidFill>
                <a:schemeClr val="accent2"/>
              </a:solidFill>
              <a:ln>
                <a:solidFill>
                  <a:schemeClr val="accent2"/>
                </a:solidFill>
              </a:ln>
            </c:spPr>
          </c:marke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Service'!$E$11:$P$11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34C-4A6D-B93C-139F14B1A116}"/>
            </c:ext>
          </c:extLst>
        </c:ser>
        <c:ser>
          <c:idx val="3"/>
          <c:order val="2"/>
          <c:tx>
            <c:strRef>
              <c:f>'[5]KPI Return by Service'!$C$12</c:f>
              <c:strCache>
                <c:ptCount val="1"/>
                <c:pt idx="0">
                  <c:v>% Cumulative Bed Occupancy</c:v>
                </c:pt>
              </c:strCache>
            </c:strRef>
          </c:tx>
          <c:spPr>
            <a:ln>
              <a:solidFill>
                <a:schemeClr val="accent3"/>
              </a:solidFill>
            </a:ln>
          </c:spPr>
          <c:marker>
            <c:spPr>
              <a:solidFill>
                <a:schemeClr val="accent3"/>
              </a:solidFill>
              <a:ln>
                <a:solidFill>
                  <a:schemeClr val="accent3"/>
                </a:solidFill>
              </a:ln>
            </c:spPr>
          </c:marke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Service'!$E$12:$P$12</c:f>
              <c:numCache>
                <c:formatCode>General</c:formatCode>
                <c:ptCount val="12"/>
                <c:pt idx="0">
                  <c:v>0.92924999999999991</c:v>
                </c:pt>
                <c:pt idx="1">
                  <c:v>0.93521062271062272</c:v>
                </c:pt>
                <c:pt idx="2">
                  <c:v>0.93521062271062272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34C-4A6D-B93C-139F14B1A116}"/>
            </c:ext>
          </c:extLst>
        </c:ser>
        <c:dLbls>
          <c:showLegendKey val="0"/>
          <c:showVal val="0"/>
          <c:showCatName val="0"/>
          <c:showSerName val="0"/>
          <c:showPercent val="0"/>
          <c:showBubbleSize val="0"/>
        </c:dLbls>
        <c:marker val="1"/>
        <c:smooth val="0"/>
        <c:axId val="91579520"/>
        <c:axId val="91581440"/>
      </c:lineChart>
      <c:catAx>
        <c:axId val="91579520"/>
        <c:scaling>
          <c:orientation val="minMax"/>
        </c:scaling>
        <c:delete val="0"/>
        <c:axPos val="b"/>
        <c:numFmt formatCode="mmm\-yy" sourceLinked="0"/>
        <c:majorTickMark val="out"/>
        <c:minorTickMark val="none"/>
        <c:tickLblPos val="nextTo"/>
        <c:txPr>
          <a:bodyPr/>
          <a:lstStyle/>
          <a:p>
            <a:pPr>
              <a:defRPr sz="800">
                <a:latin typeface="Arial" pitchFamily="34" charset="0"/>
                <a:cs typeface="Arial" pitchFamily="34" charset="0"/>
              </a:defRPr>
            </a:pPr>
            <a:endParaRPr lang="en-US"/>
          </a:p>
        </c:txPr>
        <c:crossAx val="91581440"/>
        <c:crosses val="autoZero"/>
        <c:auto val="1"/>
        <c:lblAlgn val="ctr"/>
        <c:lblOffset val="100"/>
        <c:noMultiLvlLbl val="0"/>
      </c:catAx>
      <c:valAx>
        <c:axId val="91581440"/>
        <c:scaling>
          <c:orientation val="minMax"/>
          <c:max val="1"/>
          <c:min val="0.8"/>
        </c:scaling>
        <c:delete val="0"/>
        <c:axPos val="l"/>
        <c:majorGridlines/>
        <c:numFmt formatCode="General" sourceLinked="1"/>
        <c:majorTickMark val="out"/>
        <c:minorTickMark val="none"/>
        <c:tickLblPos val="nextTo"/>
        <c:txPr>
          <a:bodyPr/>
          <a:lstStyle/>
          <a:p>
            <a:pPr>
              <a:defRPr>
                <a:latin typeface="Arial" pitchFamily="34" charset="0"/>
                <a:cs typeface="Arial" pitchFamily="34" charset="0"/>
              </a:defRPr>
            </a:pPr>
            <a:endParaRPr lang="en-US"/>
          </a:p>
        </c:txPr>
        <c:crossAx val="91579520"/>
        <c:crosses val="autoZero"/>
        <c:crossBetween val="between"/>
      </c:valAx>
      <c:spPr>
        <a:noFill/>
        <a:ln w="25400">
          <a:noFill/>
        </a:ln>
      </c:spPr>
    </c:plotArea>
    <c:legend>
      <c:legendPos val="r"/>
      <c:layout>
        <c:manualLayout>
          <c:xMode val="edge"/>
          <c:yMode val="edge"/>
          <c:x val="1.1673761015934503E-2"/>
          <c:y val="0.76251969173144574"/>
          <c:w val="0.93415137081007638"/>
          <c:h val="0.23404543175874415"/>
        </c:manualLayout>
      </c:layout>
      <c:overlay val="0"/>
      <c:txPr>
        <a:bodyPr/>
        <a:lstStyle/>
        <a:p>
          <a:pPr>
            <a:defRPr sz="800">
              <a:latin typeface="Arial" pitchFamily="34" charset="0"/>
              <a:cs typeface="Arial" pitchFamily="34" charset="0"/>
            </a:defRPr>
          </a:pPr>
          <a:endParaRPr lang="en-US"/>
        </a:p>
      </c:txPr>
    </c:legend>
    <c:plotVisOnly val="0"/>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a:latin typeface="Arial" pitchFamily="34" charset="0"/>
                <a:cs typeface="Arial" pitchFamily="34" charset="0"/>
              </a:defRPr>
            </a:pPr>
            <a:r>
              <a:rPr lang="en-US" sz="1100" u="sng">
                <a:latin typeface="Arial" pitchFamily="34" charset="0"/>
                <a:cs typeface="Arial" pitchFamily="34" charset="0"/>
              </a:rPr>
              <a:t>Complaints</a:t>
            </a:r>
          </a:p>
        </c:rich>
      </c:tx>
      <c:layout>
        <c:manualLayout>
          <c:xMode val="edge"/>
          <c:yMode val="edge"/>
          <c:x val="1.476481205748096E-2"/>
          <c:y val="3.076991753983508E-2"/>
        </c:manualLayout>
      </c:layout>
      <c:overlay val="0"/>
    </c:title>
    <c:autoTitleDeleted val="0"/>
    <c:plotArea>
      <c:layout>
        <c:manualLayout>
          <c:layoutTarget val="inner"/>
          <c:xMode val="edge"/>
          <c:yMode val="edge"/>
          <c:x val="0.13685416852767998"/>
          <c:y val="0.19672341744683486"/>
          <c:w val="0.83076173089276117"/>
          <c:h val="0.62732005918392331"/>
        </c:manualLayout>
      </c:layout>
      <c:lineChart>
        <c:grouping val="standard"/>
        <c:varyColors val="0"/>
        <c:ser>
          <c:idx val="0"/>
          <c:order val="0"/>
          <c:tx>
            <c:strRef>
              <c:f>'KPI Return by Service'!#REF!</c:f>
              <c:strCache>
                <c:ptCount val="1"/>
                <c:pt idx="0">
                  <c:v>#REF!</c:v>
                </c:pt>
              </c:strCache>
            </c:strRef>
          </c:tx>
          <c:spPr>
            <a:ln>
              <a:solidFill>
                <a:schemeClr val="accent2"/>
              </a:solidFill>
            </a:ln>
          </c:spP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'KPI Return by Service'!#REF!</c:f>
              <c:numCache>
                <c:formatCode>General</c:formatCode>
                <c:ptCount val="1"/>
                <c:pt idx="0">
                  <c:v>1</c:v>
                </c:pt>
              </c:numCache>
            </c:numRef>
          </c:val>
          <c:smooth val="0"/>
          <c:extLst>
            <c:ext xmlns:c16="http://schemas.microsoft.com/office/drawing/2014/chart" uri="{C3380CC4-5D6E-409C-BE32-E72D297353CC}">
              <c16:uniqueId val="{00000000-D082-4AC1-99E9-B23F386984A1}"/>
            </c:ext>
          </c:extLst>
        </c:ser>
        <c:ser>
          <c:idx val="1"/>
          <c:order val="1"/>
          <c:tx>
            <c:strRef>
              <c:f>'[5]KPI Return by Service'!$C$36</c:f>
              <c:strCache>
                <c:ptCount val="1"/>
                <c:pt idx="0">
                  <c:v>Complaints Resolved:</c:v>
                </c:pt>
              </c:strCache>
            </c:strRef>
          </c:tx>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Service'!$E$36:$P$36</c:f>
              <c:numCache>
                <c:formatCode>General</c:formatCode>
                <c:ptCount val="12"/>
                <c:pt idx="0">
                  <c:v>0</c:v>
                </c:pt>
                <c:pt idx="1">
                  <c:v>0</c:v>
                </c:pt>
                <c:pt idx="2">
                  <c:v>0</c:v>
                </c:pt>
              </c:numCache>
            </c:numRef>
          </c:val>
          <c:smooth val="0"/>
          <c:extLst>
            <c:ext xmlns:c16="http://schemas.microsoft.com/office/drawing/2014/chart" uri="{C3380CC4-5D6E-409C-BE32-E72D297353CC}">
              <c16:uniqueId val="{00000001-D082-4AC1-99E9-B23F386984A1}"/>
            </c:ext>
          </c:extLst>
        </c:ser>
        <c:dLbls>
          <c:showLegendKey val="0"/>
          <c:showVal val="0"/>
          <c:showCatName val="0"/>
          <c:showSerName val="0"/>
          <c:showPercent val="0"/>
          <c:showBubbleSize val="0"/>
        </c:dLbls>
        <c:marker val="1"/>
        <c:smooth val="0"/>
        <c:axId val="90350720"/>
        <c:axId val="90352256"/>
      </c:lineChart>
      <c:catAx>
        <c:axId val="90350720"/>
        <c:scaling>
          <c:orientation val="minMax"/>
        </c:scaling>
        <c:delete val="0"/>
        <c:axPos val="b"/>
        <c:numFmt formatCode="mmm\-yy" sourceLinked="0"/>
        <c:majorTickMark val="out"/>
        <c:minorTickMark val="none"/>
        <c:tickLblPos val="nextTo"/>
        <c:txPr>
          <a:bodyPr/>
          <a:lstStyle/>
          <a:p>
            <a:pPr>
              <a:defRPr sz="700">
                <a:latin typeface="Arial" pitchFamily="34" charset="0"/>
                <a:cs typeface="Arial" pitchFamily="34" charset="0"/>
              </a:defRPr>
            </a:pPr>
            <a:endParaRPr lang="en-US"/>
          </a:p>
        </c:txPr>
        <c:crossAx val="90352256"/>
        <c:crosses val="autoZero"/>
        <c:auto val="1"/>
        <c:lblAlgn val="ctr"/>
        <c:lblOffset val="100"/>
        <c:noMultiLvlLbl val="1"/>
      </c:catAx>
      <c:valAx>
        <c:axId val="90352256"/>
        <c:scaling>
          <c:orientation val="minMax"/>
        </c:scaling>
        <c:delete val="0"/>
        <c:axPos val="l"/>
        <c:majorGridlines/>
        <c:numFmt formatCode="#,##0.0" sourceLinked="0"/>
        <c:majorTickMark val="out"/>
        <c:minorTickMark val="none"/>
        <c:tickLblPos val="nextTo"/>
        <c:txPr>
          <a:bodyPr/>
          <a:lstStyle/>
          <a:p>
            <a:pPr>
              <a:defRPr>
                <a:latin typeface="Arial" pitchFamily="34" charset="0"/>
                <a:cs typeface="Arial" pitchFamily="34" charset="0"/>
              </a:defRPr>
            </a:pPr>
            <a:endParaRPr lang="en-US"/>
          </a:p>
        </c:txPr>
        <c:crossAx val="90350720"/>
        <c:crosses val="autoZero"/>
        <c:crossBetween val="between"/>
      </c:valAx>
      <c:spPr>
        <a:noFill/>
        <a:ln w="25400">
          <a:noFill/>
        </a:ln>
      </c:spPr>
    </c:plotArea>
    <c:legend>
      <c:legendPos val="r"/>
      <c:layout>
        <c:manualLayout>
          <c:xMode val="edge"/>
          <c:yMode val="edge"/>
          <c:x val="0.32857542367137116"/>
          <c:y val="9.6049997912393999E-3"/>
          <c:w val="0.65258206900390492"/>
          <c:h val="0.17116299832599666"/>
        </c:manualLayout>
      </c:layout>
      <c:overlay val="0"/>
      <c:txPr>
        <a:bodyPr/>
        <a:lstStyle/>
        <a:p>
          <a:pPr>
            <a:defRPr sz="900">
              <a:latin typeface="Arial" pitchFamily="34" charset="0"/>
              <a:cs typeface="Arial" pitchFamily="34" charset="0"/>
            </a:defRPr>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7255018786702961"/>
          <c:y val="5.7952484368287913E-2"/>
          <c:w val="0.75258293870237392"/>
          <c:h val="0.55594697877997767"/>
        </c:manualLayout>
      </c:layout>
      <c:lineChart>
        <c:grouping val="standard"/>
        <c:varyColors val="0"/>
        <c:ser>
          <c:idx val="0"/>
          <c:order val="0"/>
          <c:tx>
            <c:strRef>
              <c:f>'[5]KPI Return by Service'!$C$10</c:f>
              <c:strCache>
                <c:ptCount val="1"/>
                <c:pt idx="0">
                  <c:v>% Bed Occupancy</c:v>
                </c:pt>
              </c:strCache>
            </c:strRef>
          </c:tx>
          <c:spPr>
            <a:ln>
              <a:solidFill>
                <a:schemeClr val="accent3">
                  <a:lumMod val="50000"/>
                </a:schemeClr>
              </a:solidFill>
            </a:ln>
          </c:spPr>
          <c:marker>
            <c:spPr>
              <a:solidFill>
                <a:schemeClr val="accent3">
                  <a:lumMod val="50000"/>
                </a:schemeClr>
              </a:solidFill>
              <a:ln>
                <a:solidFill>
                  <a:schemeClr val="accent3">
                    <a:lumMod val="50000"/>
                  </a:schemeClr>
                </a:solidFill>
              </a:ln>
            </c:spPr>
          </c:marke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Service'!$E$10:$P$10</c:f>
              <c:numCache>
                <c:formatCode>General</c:formatCode>
                <c:ptCount val="12"/>
                <c:pt idx="0">
                  <c:v>0.92924999999999991</c:v>
                </c:pt>
                <c:pt idx="1">
                  <c:v>0.91059139784946241</c:v>
                </c:pt>
                <c:pt idx="2">
                  <c:v>0.9666111111111112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6C3-4E33-B868-5DC312FA2663}"/>
            </c:ext>
          </c:extLst>
        </c:ser>
        <c:ser>
          <c:idx val="1"/>
          <c:order val="1"/>
          <c:tx>
            <c:strRef>
              <c:f>'[5]KPI Return by Service'!$C$11</c:f>
              <c:strCache>
                <c:ptCount val="1"/>
                <c:pt idx="0">
                  <c:v>Target</c:v>
                </c:pt>
              </c:strCache>
            </c:strRef>
          </c:tx>
          <c:spPr>
            <a:ln>
              <a:solidFill>
                <a:schemeClr val="accent2"/>
              </a:solidFill>
            </a:ln>
          </c:spPr>
          <c:marker>
            <c:symbol val="dot"/>
            <c:size val="7"/>
            <c:spPr>
              <a:solidFill>
                <a:schemeClr val="accent2"/>
              </a:solidFill>
              <a:ln>
                <a:solidFill>
                  <a:schemeClr val="accent2"/>
                </a:solidFill>
              </a:ln>
            </c:spPr>
          </c:marke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Service'!$E$11:$P$11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6C3-4E33-B868-5DC312FA2663}"/>
            </c:ext>
          </c:extLst>
        </c:ser>
        <c:ser>
          <c:idx val="3"/>
          <c:order val="2"/>
          <c:tx>
            <c:strRef>
              <c:f>'[5]KPI Return by Service'!$C$12</c:f>
              <c:strCache>
                <c:ptCount val="1"/>
                <c:pt idx="0">
                  <c:v>% Cumulative Bed Occupancy</c:v>
                </c:pt>
              </c:strCache>
            </c:strRef>
          </c:tx>
          <c:spPr>
            <a:ln>
              <a:solidFill>
                <a:schemeClr val="accent3"/>
              </a:solidFill>
            </a:ln>
          </c:spPr>
          <c:marker>
            <c:spPr>
              <a:solidFill>
                <a:schemeClr val="accent3"/>
              </a:solidFill>
              <a:ln>
                <a:solidFill>
                  <a:schemeClr val="accent3"/>
                </a:solidFill>
              </a:ln>
            </c:spPr>
          </c:marker>
          <c:cat>
            <c:strRef>
              <c:f>'[5]KPI Return by Service'!$E$3:$P$3</c:f>
              <c:strCache>
                <c:ptCount val="12"/>
                <c:pt idx="0">
                  <c:v>Apr</c:v>
                </c:pt>
                <c:pt idx="1">
                  <c:v>May</c:v>
                </c:pt>
                <c:pt idx="2">
                  <c:v>Jun</c:v>
                </c:pt>
                <c:pt idx="3">
                  <c:v>July</c:v>
                </c:pt>
                <c:pt idx="4">
                  <c:v>Aug</c:v>
                </c:pt>
                <c:pt idx="5">
                  <c:v>Sept</c:v>
                </c:pt>
                <c:pt idx="6">
                  <c:v>Oct</c:v>
                </c:pt>
                <c:pt idx="7">
                  <c:v>Nov</c:v>
                </c:pt>
                <c:pt idx="8">
                  <c:v>Dec</c:v>
                </c:pt>
                <c:pt idx="9">
                  <c:v>Jan</c:v>
                </c:pt>
                <c:pt idx="10">
                  <c:v>Feb</c:v>
                </c:pt>
                <c:pt idx="11">
                  <c:v>Mar</c:v>
                </c:pt>
              </c:strCache>
            </c:strRef>
          </c:cat>
          <c:val>
            <c:numRef>
              <c:f>'[5]KPI Return by Service'!$E$12:$P$12</c:f>
              <c:numCache>
                <c:formatCode>General</c:formatCode>
                <c:ptCount val="12"/>
                <c:pt idx="0">
                  <c:v>0.92924999999999991</c:v>
                </c:pt>
                <c:pt idx="1">
                  <c:v>0.93521062271062272</c:v>
                </c:pt>
                <c:pt idx="2">
                  <c:v>0.93521062271062272</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6C3-4E33-B868-5DC312FA2663}"/>
            </c:ext>
          </c:extLst>
        </c:ser>
        <c:dLbls>
          <c:showLegendKey val="0"/>
          <c:showVal val="0"/>
          <c:showCatName val="0"/>
          <c:showSerName val="0"/>
          <c:showPercent val="0"/>
          <c:showBubbleSize val="0"/>
        </c:dLbls>
        <c:marker val="1"/>
        <c:smooth val="0"/>
        <c:axId val="91579520"/>
        <c:axId val="91581440"/>
      </c:lineChart>
      <c:catAx>
        <c:axId val="91579520"/>
        <c:scaling>
          <c:orientation val="minMax"/>
        </c:scaling>
        <c:delete val="0"/>
        <c:axPos val="b"/>
        <c:numFmt formatCode="mmm\-yy" sourceLinked="0"/>
        <c:majorTickMark val="out"/>
        <c:minorTickMark val="none"/>
        <c:tickLblPos val="nextTo"/>
        <c:txPr>
          <a:bodyPr/>
          <a:lstStyle/>
          <a:p>
            <a:pPr>
              <a:defRPr sz="800">
                <a:latin typeface="Arial" pitchFamily="34" charset="0"/>
                <a:cs typeface="Arial" pitchFamily="34" charset="0"/>
              </a:defRPr>
            </a:pPr>
            <a:endParaRPr lang="en-US"/>
          </a:p>
        </c:txPr>
        <c:crossAx val="91581440"/>
        <c:crosses val="autoZero"/>
        <c:auto val="1"/>
        <c:lblAlgn val="ctr"/>
        <c:lblOffset val="100"/>
        <c:noMultiLvlLbl val="0"/>
      </c:catAx>
      <c:valAx>
        <c:axId val="91581440"/>
        <c:scaling>
          <c:orientation val="minMax"/>
          <c:max val="1"/>
          <c:min val="0.8"/>
        </c:scaling>
        <c:delete val="0"/>
        <c:axPos val="l"/>
        <c:majorGridlines/>
        <c:numFmt formatCode="General" sourceLinked="1"/>
        <c:majorTickMark val="out"/>
        <c:minorTickMark val="none"/>
        <c:tickLblPos val="nextTo"/>
        <c:txPr>
          <a:bodyPr/>
          <a:lstStyle/>
          <a:p>
            <a:pPr>
              <a:defRPr>
                <a:latin typeface="Arial" pitchFamily="34" charset="0"/>
                <a:cs typeface="Arial" pitchFamily="34" charset="0"/>
              </a:defRPr>
            </a:pPr>
            <a:endParaRPr lang="en-US"/>
          </a:p>
        </c:txPr>
        <c:crossAx val="91579520"/>
        <c:crosses val="autoZero"/>
        <c:crossBetween val="between"/>
      </c:valAx>
      <c:spPr>
        <a:noFill/>
        <a:ln w="25400">
          <a:noFill/>
        </a:ln>
      </c:spPr>
    </c:plotArea>
    <c:legend>
      <c:legendPos val="r"/>
      <c:layout>
        <c:manualLayout>
          <c:xMode val="edge"/>
          <c:yMode val="edge"/>
          <c:x val="1.1673761015934503E-2"/>
          <c:y val="0.76251969173144574"/>
          <c:w val="0.93415137081007638"/>
          <c:h val="0.23404543175874415"/>
        </c:manualLayout>
      </c:layout>
      <c:overlay val="0"/>
      <c:txPr>
        <a:bodyPr/>
        <a:lstStyle/>
        <a:p>
          <a:pPr>
            <a:defRPr sz="800">
              <a:latin typeface="Arial" pitchFamily="34" charset="0"/>
              <a:cs typeface="Arial" pitchFamily="34" charset="0"/>
            </a:defRPr>
          </a:pPr>
          <a:endParaRPr lang="en-US"/>
        </a:p>
      </c:txPr>
    </c:legend>
    <c:plotVisOnly val="0"/>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0</xdr:colOff>
      <xdr:row>28</xdr:row>
      <xdr:rowOff>13608</xdr:rowOff>
    </xdr:from>
    <xdr:to>
      <xdr:col>21</xdr:col>
      <xdr:colOff>27215</xdr:colOff>
      <xdr:row>36</xdr:row>
      <xdr:rowOff>12400</xdr:rowOff>
    </xdr:to>
    <xdr:graphicFrame macro="">
      <xdr:nvGraphicFramePr>
        <xdr:cNvPr id="8" name="Chart 7">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7</xdr:row>
      <xdr:rowOff>13608</xdr:rowOff>
    </xdr:from>
    <xdr:to>
      <xdr:col>21</xdr:col>
      <xdr:colOff>42421</xdr:colOff>
      <xdr:row>11</xdr:row>
      <xdr:rowOff>381001</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28</xdr:row>
      <xdr:rowOff>13608</xdr:rowOff>
    </xdr:from>
    <xdr:to>
      <xdr:col>22</xdr:col>
      <xdr:colOff>27215</xdr:colOff>
      <xdr:row>36</xdr:row>
      <xdr:rowOff>12400</xdr:rowOff>
    </xdr:to>
    <xdr:graphicFrame macro="">
      <xdr:nvGraphicFramePr>
        <xdr:cNvPr id="16" name="Chart 15">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7</xdr:row>
      <xdr:rowOff>13608</xdr:rowOff>
    </xdr:from>
    <xdr:to>
      <xdr:col>22</xdr:col>
      <xdr:colOff>42421</xdr:colOff>
      <xdr:row>11</xdr:row>
      <xdr:rowOff>381001</xdr:rowOff>
    </xdr:to>
    <xdr:graphicFrame macro="">
      <xdr:nvGraphicFramePr>
        <xdr:cNvPr id="17" name="Chart 16">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16</xdr:col>
          <xdr:colOff>190500</xdr:colOff>
          <xdr:row>109</xdr:row>
          <xdr:rowOff>464820</xdr:rowOff>
        </xdr:from>
        <xdr:to>
          <xdr:col>17</xdr:col>
          <xdr:colOff>274320</xdr:colOff>
          <xdr:row>110</xdr:row>
          <xdr:rowOff>403860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312420</xdr:colOff>
          <xdr:row>111</xdr:row>
          <xdr:rowOff>251460</xdr:rowOff>
        </xdr:from>
        <xdr:to>
          <xdr:col>17</xdr:col>
          <xdr:colOff>403860</xdr:colOff>
          <xdr:row>112</xdr:row>
          <xdr:rowOff>182880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327660</xdr:colOff>
          <xdr:row>113</xdr:row>
          <xdr:rowOff>30480</xdr:rowOff>
        </xdr:from>
        <xdr:to>
          <xdr:col>18</xdr:col>
          <xdr:colOff>403860</xdr:colOff>
          <xdr:row>114</xdr:row>
          <xdr:rowOff>7620</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FS01.xelcmht.nhs.uk\K_SharedDepts\JohnHoward\5.%20Healthcare%20Governance\Clinical%20Effectiveness%20and%20Performance\NHSE\2022-23\Q1\Workings\Outcome%20Safeguarding%20Q1%202022-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ncaster%20Substance%20Misuse/Reports/2010_09/Doncaster_Referral_201009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GP/Performance%20Reports/2013-2014%20Reports/Business%20Division%20Reports/DCIS/DCIS%202013%2014%20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GP/Performance%20Reports/2014-2015%20Reports/BSU%20Mental%20Health%20and%20Forensics/Business%20Division%20Reports/Older%20People%20MH%20Services/OPMH%20-%20North%20Lincs%20Performance%202014-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FS01.xelcmht.nhs.uk\K_SharedDepts\Information%20Team\Information%20Reporting\2022-2023%20Reporting\Central%20Returns\Commissioner%20Reports%20-%20NHSE\Q2%20-%20Copy\Performance%20Report\NHSE%20Performance%20Report%20Q1%2022-23%20-%20Perina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report"/>
      <sheetName val="listing"/>
    </sheetNames>
    <sheetDataSet>
      <sheetData sheetId="0" refreshError="1"/>
      <sheetData sheetId="1" refreshError="1"/>
      <sheetData sheetId="2">
        <row r="1">
          <cell r="A1" t="str">
            <v>Emotional and Psychological  and Financial</v>
          </cell>
        </row>
        <row r="2">
          <cell r="A2" t="str">
            <v>Emotional/Psychological</v>
          </cell>
        </row>
        <row r="3">
          <cell r="A3" t="str">
            <v xml:space="preserve">Emotional/Psychological and Physical </v>
          </cell>
        </row>
        <row r="4">
          <cell r="A4" t="str">
            <v>Long term segration review</v>
          </cell>
        </row>
        <row r="5">
          <cell r="A5" t="str">
            <v xml:space="preserve">Physical </v>
          </cell>
        </row>
        <row r="6">
          <cell r="A6" t="str">
            <v>Physical and Discriminatory</v>
          </cell>
        </row>
        <row r="7">
          <cell r="A7" t="str">
            <v>Sexual abuse or Exploitation</v>
          </cell>
        </row>
        <row r="8">
          <cell r="A8" t="str">
            <v>Sexual abuse or Exploitation, Emotional and Psychological and Financial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e Referral Details"/>
      <sheetName val="HepBStatus"/>
      <sheetName val="HepBVacc"/>
      <sheetName val="HepCStatus"/>
      <sheetName val="HepCTest"/>
      <sheetName val="HCA"/>
      <sheetName val="Discharges"/>
      <sheetName val="Referrals Summary"/>
      <sheetName val="DO NOT DELETE"/>
      <sheetName val="Guidance Notes"/>
      <sheetName val="Active_Referral_Details"/>
      <sheetName val="Referrals_Summary"/>
      <sheetName val="Active_Referral_Details1"/>
      <sheetName val="Referrals_Summary1"/>
      <sheetName val="DO_NOT_DELETE"/>
      <sheetName val="Guidance_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D1">
            <v>40269</v>
          </cell>
          <cell r="F1">
            <v>40431</v>
          </cell>
        </row>
      </sheetData>
      <sheetData sheetId="8" refreshError="1"/>
      <sheetData sheetId="9" refreshError="1"/>
      <sheetData sheetId="10"/>
      <sheetData sheetId="11">
        <row r="1">
          <cell r="D1">
            <v>40269</v>
          </cell>
        </row>
      </sheetData>
      <sheetData sheetId="12"/>
      <sheetData sheetId="13">
        <row r="1">
          <cell r="D1">
            <v>40269</v>
          </cell>
        </row>
      </sheetData>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DCIS Executive Summary"/>
      <sheetName val="DCIS KPI's - DCCG Adults AR"/>
      <sheetName val="DCIS DCCG Adults "/>
      <sheetName val="DCIS DCCG CYP&amp;F"/>
      <sheetName val="PHLA Adults-CYP&amp;F"/>
      <sheetName val="DCIS PHLA (Academic Yr)"/>
      <sheetName val="DCIS Com Board "/>
      <sheetName val="DCIS Info Dashboards"/>
      <sheetName val="DCIS Waiting Times"/>
      <sheetName val="DCIS Activity"/>
      <sheetName val="DCIS Experience &amp; Safety"/>
      <sheetName val="DCIS Workplan-SDIP"/>
      <sheetName val="Delays"/>
      <sheetName val="DCIS Data Quality"/>
      <sheetName val="front_sheet"/>
      <sheetName val="DCIS_Executive_Summary"/>
      <sheetName val="DCIS_KPI's_-_DCCG_Adults_AR"/>
      <sheetName val="DCIS_DCCG_Adults_"/>
      <sheetName val="DCIS_DCCG_CYP&amp;F"/>
      <sheetName val="PHLA_Adults-CYP&amp;F"/>
      <sheetName val="DCIS_PHLA_(Academic_Yr)"/>
      <sheetName val="DCIS_Com_Board_"/>
      <sheetName val="DCIS_Info_Dashboards"/>
      <sheetName val="DCIS_Waiting_Times"/>
      <sheetName val="DCIS_Activity"/>
      <sheetName val="DCIS_Experience_&amp;_Safety"/>
      <sheetName val="DCIS_Workplan-SDIP"/>
      <sheetName val="DCIS_Data_Quality"/>
      <sheetName val="front_sheet1"/>
      <sheetName val="DCIS_Executive_Summary1"/>
      <sheetName val="DCIS_KPI's_-_DCCG_Adults_AR1"/>
      <sheetName val="DCIS_DCCG_Adults_1"/>
      <sheetName val="DCIS_DCCG_CYP&amp;F1"/>
      <sheetName val="PHLA_Adults-CYP&amp;F1"/>
      <sheetName val="DCIS_PHLA_(Academic_Yr)1"/>
      <sheetName val="DCIS_Com_Board_1"/>
      <sheetName val="DCIS_Info_Dashboards1"/>
      <sheetName val="DCIS_Waiting_Times1"/>
      <sheetName val="DCIS_Activity1"/>
      <sheetName val="DCIS_Experience_&amp;_Safety1"/>
      <sheetName val="DCIS_Workplan-SDIP1"/>
      <sheetName val="DCIS_Data_Quality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W1" t="str">
            <v>P</v>
          </cell>
        </row>
      </sheetData>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row r="1">
          <cell r="W1" t="str">
            <v>P</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W1" t="str">
            <v>P</v>
          </cell>
        </row>
      </sheetData>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OPMHS KPIs"/>
      <sheetName val="OPMHS Waiting Times"/>
      <sheetName val="OPMHS Activity"/>
      <sheetName val="OPMHS DTOC Monitoring"/>
      <sheetName val="DQIP MHMDS"/>
      <sheetName val="Sheet1"/>
      <sheetName val="DCIS Dashboard Adult"/>
      <sheetName val="KPI Return by Service"/>
    </sheetNames>
    <sheetDataSet>
      <sheetData sheetId="0"/>
      <sheetData sheetId="1"/>
      <sheetData sheetId="2">
        <row r="3">
          <cell r="D3" t="str">
            <v>18 Week Target</v>
          </cell>
        </row>
      </sheetData>
      <sheetData sheetId="3"/>
      <sheetData sheetId="4">
        <row r="4">
          <cell r="O4" t="str">
            <v>Y</v>
          </cell>
        </row>
        <row r="5">
          <cell r="O5" t="str">
            <v>N</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KPI Return by Service"/>
      <sheetName val="Complaints &amp; Compliments"/>
      <sheetName val="S6A14 - Incidents"/>
      <sheetName val="Safer Staffing"/>
      <sheetName val="Staff Audit Template"/>
      <sheetName val="Validation"/>
    </sheetNames>
    <sheetDataSet>
      <sheetData sheetId="0"/>
      <sheetData sheetId="1">
        <row r="3">
          <cell r="E3" t="str">
            <v>Apr</v>
          </cell>
          <cell r="F3" t="str">
            <v>May</v>
          </cell>
          <cell r="G3" t="str">
            <v>Jun</v>
          </cell>
          <cell r="H3" t="str">
            <v>July</v>
          </cell>
          <cell r="I3" t="str">
            <v>Aug</v>
          </cell>
          <cell r="J3" t="str">
            <v>Sept</v>
          </cell>
          <cell r="K3" t="str">
            <v>Oct</v>
          </cell>
          <cell r="L3" t="str">
            <v>Nov</v>
          </cell>
          <cell r="M3" t="str">
            <v>Dec</v>
          </cell>
          <cell r="N3" t="str">
            <v>Jan</v>
          </cell>
          <cell r="O3" t="str">
            <v>Feb</v>
          </cell>
          <cell r="P3" t="str">
            <v>Mar</v>
          </cell>
        </row>
        <row r="10">
          <cell r="C10" t="str">
            <v>% Bed Occupancy</v>
          </cell>
          <cell r="E10">
            <v>0.92924999999999991</v>
          </cell>
          <cell r="F10">
            <v>0.91059139784946241</v>
          </cell>
          <cell r="G10">
            <v>0.9666111111111112</v>
          </cell>
          <cell r="H10" t="str">
            <v>-</v>
          </cell>
          <cell r="I10" t="str">
            <v>-</v>
          </cell>
          <cell r="J10" t="str">
            <v>-</v>
          </cell>
          <cell r="K10" t="str">
            <v>-</v>
          </cell>
          <cell r="L10" t="str">
            <v>-</v>
          </cell>
          <cell r="M10" t="str">
            <v>-</v>
          </cell>
          <cell r="N10" t="str">
            <v>-</v>
          </cell>
          <cell r="O10" t="str">
            <v>-</v>
          </cell>
          <cell r="P10" t="str">
            <v>-</v>
          </cell>
        </row>
        <row r="11">
          <cell r="C11" t="str">
            <v>Target</v>
          </cell>
          <cell r="E11" t="str">
            <v>Locally Determined</v>
          </cell>
          <cell r="F11" t="str">
            <v>Locally Determined</v>
          </cell>
          <cell r="G11" t="str">
            <v>Locally Determined</v>
          </cell>
          <cell r="H11" t="str">
            <v>Locally Determined</v>
          </cell>
          <cell r="I11" t="str">
            <v>Locally Determined</v>
          </cell>
          <cell r="J11" t="str">
            <v>Locally Determined</v>
          </cell>
          <cell r="K11" t="str">
            <v>Locally Determined</v>
          </cell>
          <cell r="L11" t="str">
            <v>Locally Determined</v>
          </cell>
          <cell r="M11" t="str">
            <v>Locally Determined</v>
          </cell>
          <cell r="N11" t="str">
            <v>Locally Determined</v>
          </cell>
          <cell r="O11" t="str">
            <v>Locally Determined</v>
          </cell>
          <cell r="P11" t="str">
            <v>Locally Determined</v>
          </cell>
        </row>
        <row r="12">
          <cell r="C12" t="str">
            <v>% Cumulative Bed Occupancy</v>
          </cell>
          <cell r="E12">
            <v>0.92924999999999991</v>
          </cell>
          <cell r="F12">
            <v>0.93521062271062272</v>
          </cell>
          <cell r="G12">
            <v>0.93521062271062272</v>
          </cell>
          <cell r="H12" t="str">
            <v>-</v>
          </cell>
          <cell r="I12" t="str">
            <v>-</v>
          </cell>
          <cell r="J12" t="str">
            <v>-</v>
          </cell>
          <cell r="K12" t="str">
            <v>-</v>
          </cell>
          <cell r="L12" t="str">
            <v>-</v>
          </cell>
          <cell r="M12" t="str">
            <v>-</v>
          </cell>
          <cell r="N12" t="str">
            <v>-</v>
          </cell>
          <cell r="O12" t="str">
            <v>-</v>
          </cell>
          <cell r="P12" t="str">
            <v>-</v>
          </cell>
        </row>
        <row r="36">
          <cell r="C36" t="str">
            <v>Complaints Resolved:</v>
          </cell>
          <cell r="E36">
            <v>0</v>
          </cell>
          <cell r="F36">
            <v>0</v>
          </cell>
          <cell r="G36">
            <v>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2.bin"/><Relationship Id="rId7" Type="http://schemas.openxmlformats.org/officeDocument/2006/relationships/image" Target="../media/image1.emf"/><Relationship Id="rId2" Type="http://schemas.openxmlformats.org/officeDocument/2006/relationships/hyperlink" Target="https://www.qst.england.nhs.uk/" TargetMode="External"/><Relationship Id="rId1" Type="http://schemas.openxmlformats.org/officeDocument/2006/relationships/hyperlink" Target="https://www.qst.england.nhs.uk/" TargetMode="External"/><Relationship Id="rId6" Type="http://schemas.openxmlformats.org/officeDocument/2006/relationships/oleObject" Target="../embeddings/oleObject1.bin"/><Relationship Id="rId11" Type="http://schemas.openxmlformats.org/officeDocument/2006/relationships/image" Target="../media/image3.emf"/><Relationship Id="rId5" Type="http://schemas.openxmlformats.org/officeDocument/2006/relationships/vmlDrawing" Target="../drawings/vmlDrawing1.vml"/><Relationship Id="rId10" Type="http://schemas.openxmlformats.org/officeDocument/2006/relationships/oleObject" Target="../embeddings/oleObject3.bin"/><Relationship Id="rId4" Type="http://schemas.openxmlformats.org/officeDocument/2006/relationships/drawing" Target="../drawings/drawing1.xml"/><Relationship Id="rId9" Type="http://schemas.openxmlformats.org/officeDocument/2006/relationships/image" Target="../media/image2.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17"/>
  <sheetViews>
    <sheetView workbookViewId="0">
      <selection activeCell="B21" sqref="B21"/>
    </sheetView>
  </sheetViews>
  <sheetFormatPr defaultRowHeight="14.4" x14ac:dyDescent="0.3"/>
  <cols>
    <col min="1" max="1" width="9.44140625" customWidth="1"/>
    <col min="2" max="2" width="25.88671875" customWidth="1"/>
    <col min="3" max="3" width="31.5546875" customWidth="1"/>
    <col min="4" max="4" width="39.44140625" customWidth="1"/>
    <col min="5" max="20" width="6.5546875" customWidth="1"/>
    <col min="21" max="21" width="34.44140625" customWidth="1"/>
  </cols>
  <sheetData>
    <row r="1" spans="1:21" ht="18" thickBot="1" x14ac:dyDescent="0.35">
      <c r="A1" s="536" t="s">
        <v>333</v>
      </c>
      <c r="B1" s="537"/>
      <c r="C1" s="537"/>
      <c r="D1" s="537"/>
      <c r="E1" s="537"/>
      <c r="F1" s="537"/>
      <c r="G1" s="537"/>
      <c r="H1" s="537"/>
      <c r="I1" s="537"/>
      <c r="J1" s="537"/>
      <c r="K1" s="537"/>
      <c r="L1" s="537"/>
      <c r="M1" s="537"/>
      <c r="N1" s="537"/>
      <c r="O1" s="537"/>
      <c r="P1" s="537"/>
      <c r="Q1" s="537"/>
      <c r="R1" s="537"/>
      <c r="S1" s="537"/>
      <c r="T1" s="537"/>
      <c r="U1" s="538"/>
    </row>
    <row r="3" spans="1:21" ht="14.4" customHeight="1" x14ac:dyDescent="0.3">
      <c r="B3" s="39" t="s">
        <v>98</v>
      </c>
      <c r="C3" s="541" t="s">
        <v>253</v>
      </c>
      <c r="D3" s="541"/>
      <c r="E3" s="541"/>
    </row>
    <row r="4" spans="1:21" ht="14.4" customHeight="1" x14ac:dyDescent="0.3">
      <c r="B4" s="39" t="s">
        <v>99</v>
      </c>
      <c r="C4" s="541" t="s">
        <v>254</v>
      </c>
      <c r="D4" s="541"/>
      <c r="E4" s="541"/>
    </row>
    <row r="5" spans="1:21" ht="14.4" customHeight="1" x14ac:dyDescent="0.3">
      <c r="B5" s="39" t="s">
        <v>100</v>
      </c>
      <c r="C5" s="541" t="s">
        <v>255</v>
      </c>
      <c r="D5" s="541"/>
      <c r="E5" s="541"/>
    </row>
    <row r="6" spans="1:21" ht="14.4" customHeight="1" x14ac:dyDescent="0.3">
      <c r="B6" s="39" t="s">
        <v>101</v>
      </c>
      <c r="C6" s="541" t="s">
        <v>256</v>
      </c>
      <c r="D6" s="541"/>
      <c r="E6" s="541"/>
    </row>
    <row r="7" spans="1:21" ht="14.4" customHeight="1" x14ac:dyDescent="0.3">
      <c r="B7" s="39" t="s">
        <v>106</v>
      </c>
      <c r="C7" s="541" t="s">
        <v>65</v>
      </c>
      <c r="D7" s="541"/>
      <c r="E7" s="541"/>
    </row>
    <row r="8" spans="1:21" ht="14.4" customHeight="1" x14ac:dyDescent="0.3">
      <c r="B8" s="39" t="s">
        <v>107</v>
      </c>
      <c r="C8" s="542"/>
      <c r="D8" s="541"/>
      <c r="E8" s="541"/>
    </row>
    <row r="9" spans="1:21" x14ac:dyDescent="0.3">
      <c r="B9" s="40"/>
      <c r="C9" s="41"/>
    </row>
    <row r="10" spans="1:21" x14ac:dyDescent="0.3">
      <c r="B10" s="40"/>
      <c r="C10" s="41"/>
    </row>
    <row r="12" spans="1:21" ht="18" customHeight="1" x14ac:dyDescent="0.3">
      <c r="B12" s="539" t="s">
        <v>210</v>
      </c>
      <c r="C12" s="540"/>
    </row>
    <row r="13" spans="1:21" x14ac:dyDescent="0.3">
      <c r="B13" s="42" t="s">
        <v>211</v>
      </c>
      <c r="C13" s="42" t="s">
        <v>209</v>
      </c>
    </row>
    <row r="14" spans="1:21" x14ac:dyDescent="0.3">
      <c r="B14" s="522" t="s">
        <v>212</v>
      </c>
      <c r="C14" s="523" t="s">
        <v>213</v>
      </c>
    </row>
    <row r="15" spans="1:21" x14ac:dyDescent="0.3">
      <c r="B15" s="522" t="s">
        <v>214</v>
      </c>
      <c r="C15" s="523" t="s">
        <v>215</v>
      </c>
    </row>
    <row r="16" spans="1:21" x14ac:dyDescent="0.3">
      <c r="B16" s="522" t="s">
        <v>216</v>
      </c>
      <c r="C16" s="523" t="s">
        <v>217</v>
      </c>
    </row>
    <row r="17" spans="2:3" x14ac:dyDescent="0.3">
      <c r="B17" s="522" t="s">
        <v>218</v>
      </c>
      <c r="C17" s="523" t="s">
        <v>219</v>
      </c>
    </row>
  </sheetData>
  <mergeCells count="8">
    <mergeCell ref="A1:U1"/>
    <mergeCell ref="B12:C12"/>
    <mergeCell ref="C3:E3"/>
    <mergeCell ref="C4:E4"/>
    <mergeCell ref="C5:E5"/>
    <mergeCell ref="C6:E6"/>
    <mergeCell ref="C7:E7"/>
    <mergeCell ref="C8:E8"/>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A132"/>
  <sheetViews>
    <sheetView showGridLines="0" tabSelected="1" zoomScale="70" zoomScaleNormal="70" zoomScaleSheetLayoutView="100" workbookViewId="0">
      <pane xSplit="4" ySplit="3" topLeftCell="E4" activePane="bottomRight" state="frozen"/>
      <selection pane="topRight" activeCell="E1" sqref="E1"/>
      <selection pane="bottomLeft" activeCell="A4" sqref="A4"/>
      <selection pane="bottomRight" activeCell="C13" sqref="C13:U13"/>
    </sheetView>
  </sheetViews>
  <sheetFormatPr defaultRowHeight="17.399999999999999" x14ac:dyDescent="0.3"/>
  <cols>
    <col min="1" max="1" width="11.44140625" style="277" customWidth="1"/>
    <col min="2" max="2" width="8.109375" style="119" customWidth="1"/>
    <col min="3" max="3" width="61.88671875" style="46" customWidth="1"/>
    <col min="4" max="4" width="13.109375" style="133" customWidth="1"/>
    <col min="5" max="5" width="10.88671875" style="133" customWidth="1"/>
    <col min="6" max="6" width="8.109375" style="133" customWidth="1"/>
    <col min="7" max="7" width="7.88671875" style="19" bestFit="1" customWidth="1"/>
    <col min="8" max="8" width="8.44140625" style="19" customWidth="1"/>
    <col min="9" max="9" width="8" style="19" customWidth="1"/>
    <col min="10" max="10" width="7.5546875" style="19" customWidth="1"/>
    <col min="11" max="12" width="8" style="19" customWidth="1"/>
    <col min="13" max="13" width="8.109375" style="19" customWidth="1"/>
    <col min="14" max="15" width="8" style="19" customWidth="1"/>
    <col min="16" max="16" width="10" style="19" customWidth="1"/>
    <col min="17" max="17" width="12.44140625" style="19" customWidth="1"/>
    <col min="18" max="18" width="12.5546875" style="19" customWidth="1"/>
    <col min="19" max="19" width="12.44140625" style="19" customWidth="1"/>
    <col min="20" max="20" width="13.109375" style="19" customWidth="1"/>
    <col min="21" max="21" width="9.5546875" style="19" customWidth="1"/>
    <col min="22" max="22" width="122.44140625" style="372" customWidth="1"/>
    <col min="23" max="23" width="122.44140625" style="372" hidden="1" customWidth="1"/>
    <col min="24" max="105" width="9.109375" style="136"/>
    <col min="106" max="248" width="9.109375" style="130"/>
    <col min="249" max="249" width="10.109375" style="130" customWidth="1"/>
    <col min="250" max="250" width="4.5546875" style="130" customWidth="1"/>
    <col min="251" max="251" width="33.44140625" style="130" customWidth="1"/>
    <col min="252" max="252" width="9" style="130" customWidth="1"/>
    <col min="253" max="269" width="6.88671875" style="130" customWidth="1"/>
    <col min="270" max="270" width="35.44140625" style="130" customWidth="1"/>
    <col min="271" max="504" width="9.109375" style="130"/>
    <col min="505" max="505" width="10.109375" style="130" customWidth="1"/>
    <col min="506" max="506" width="4.5546875" style="130" customWidth="1"/>
    <col min="507" max="507" width="33.44140625" style="130" customWidth="1"/>
    <col min="508" max="508" width="9" style="130" customWidth="1"/>
    <col min="509" max="525" width="6.88671875" style="130" customWidth="1"/>
    <col min="526" max="526" width="35.44140625" style="130" customWidth="1"/>
    <col min="527" max="760" width="9.109375" style="130"/>
    <col min="761" max="761" width="10.109375" style="130" customWidth="1"/>
    <col min="762" max="762" width="4.5546875" style="130" customWidth="1"/>
    <col min="763" max="763" width="33.44140625" style="130" customWidth="1"/>
    <col min="764" max="764" width="9" style="130" customWidth="1"/>
    <col min="765" max="781" width="6.88671875" style="130" customWidth="1"/>
    <col min="782" max="782" width="35.44140625" style="130" customWidth="1"/>
    <col min="783" max="1016" width="9.109375" style="130"/>
    <col min="1017" max="1017" width="10.109375" style="130" customWidth="1"/>
    <col min="1018" max="1018" width="4.5546875" style="130" customWidth="1"/>
    <col min="1019" max="1019" width="33.44140625" style="130" customWidth="1"/>
    <col min="1020" max="1020" width="9" style="130" customWidth="1"/>
    <col min="1021" max="1037" width="6.88671875" style="130" customWidth="1"/>
    <col min="1038" max="1038" width="35.44140625" style="130" customWidth="1"/>
    <col min="1039" max="1272" width="9.109375" style="130"/>
    <col min="1273" max="1273" width="10.109375" style="130" customWidth="1"/>
    <col min="1274" max="1274" width="4.5546875" style="130" customWidth="1"/>
    <col min="1275" max="1275" width="33.44140625" style="130" customWidth="1"/>
    <col min="1276" max="1276" width="9" style="130" customWidth="1"/>
    <col min="1277" max="1293" width="6.88671875" style="130" customWidth="1"/>
    <col min="1294" max="1294" width="35.44140625" style="130" customWidth="1"/>
    <col min="1295" max="1528" width="9.109375" style="130"/>
    <col min="1529" max="1529" width="10.109375" style="130" customWidth="1"/>
    <col min="1530" max="1530" width="4.5546875" style="130" customWidth="1"/>
    <col min="1531" max="1531" width="33.44140625" style="130" customWidth="1"/>
    <col min="1532" max="1532" width="9" style="130" customWidth="1"/>
    <col min="1533" max="1549" width="6.88671875" style="130" customWidth="1"/>
    <col min="1550" max="1550" width="35.44140625" style="130" customWidth="1"/>
    <col min="1551" max="1784" width="9.109375" style="130"/>
    <col min="1785" max="1785" width="10.109375" style="130" customWidth="1"/>
    <col min="1786" max="1786" width="4.5546875" style="130" customWidth="1"/>
    <col min="1787" max="1787" width="33.44140625" style="130" customWidth="1"/>
    <col min="1788" max="1788" width="9" style="130" customWidth="1"/>
    <col min="1789" max="1805" width="6.88671875" style="130" customWidth="1"/>
    <col min="1806" max="1806" width="35.44140625" style="130" customWidth="1"/>
    <col min="1807" max="2040" width="9.109375" style="130"/>
    <col min="2041" max="2041" width="10.109375" style="130" customWidth="1"/>
    <col min="2042" max="2042" width="4.5546875" style="130" customWidth="1"/>
    <col min="2043" max="2043" width="33.44140625" style="130" customWidth="1"/>
    <col min="2044" max="2044" width="9" style="130" customWidth="1"/>
    <col min="2045" max="2061" width="6.88671875" style="130" customWidth="1"/>
    <col min="2062" max="2062" width="35.44140625" style="130" customWidth="1"/>
    <col min="2063" max="2296" width="9.109375" style="130"/>
    <col min="2297" max="2297" width="10.109375" style="130" customWidth="1"/>
    <col min="2298" max="2298" width="4.5546875" style="130" customWidth="1"/>
    <col min="2299" max="2299" width="33.44140625" style="130" customWidth="1"/>
    <col min="2300" max="2300" width="9" style="130" customWidth="1"/>
    <col min="2301" max="2317" width="6.88671875" style="130" customWidth="1"/>
    <col min="2318" max="2318" width="35.44140625" style="130" customWidth="1"/>
    <col min="2319" max="2552" width="9.109375" style="130"/>
    <col min="2553" max="2553" width="10.109375" style="130" customWidth="1"/>
    <col min="2554" max="2554" width="4.5546875" style="130" customWidth="1"/>
    <col min="2555" max="2555" width="33.44140625" style="130" customWidth="1"/>
    <col min="2556" max="2556" width="9" style="130" customWidth="1"/>
    <col min="2557" max="2573" width="6.88671875" style="130" customWidth="1"/>
    <col min="2574" max="2574" width="35.44140625" style="130" customWidth="1"/>
    <col min="2575" max="2808" width="9.109375" style="130"/>
    <col min="2809" max="2809" width="10.109375" style="130" customWidth="1"/>
    <col min="2810" max="2810" width="4.5546875" style="130" customWidth="1"/>
    <col min="2811" max="2811" width="33.44140625" style="130" customWidth="1"/>
    <col min="2812" max="2812" width="9" style="130" customWidth="1"/>
    <col min="2813" max="2829" width="6.88671875" style="130" customWidth="1"/>
    <col min="2830" max="2830" width="35.44140625" style="130" customWidth="1"/>
    <col min="2831" max="3064" width="9.109375" style="130"/>
    <col min="3065" max="3065" width="10.109375" style="130" customWidth="1"/>
    <col min="3066" max="3066" width="4.5546875" style="130" customWidth="1"/>
    <col min="3067" max="3067" width="33.44140625" style="130" customWidth="1"/>
    <col min="3068" max="3068" width="9" style="130" customWidth="1"/>
    <col min="3069" max="3085" width="6.88671875" style="130" customWidth="1"/>
    <col min="3086" max="3086" width="35.44140625" style="130" customWidth="1"/>
    <col min="3087" max="3320" width="9.109375" style="130"/>
    <col min="3321" max="3321" width="10.109375" style="130" customWidth="1"/>
    <col min="3322" max="3322" width="4.5546875" style="130" customWidth="1"/>
    <col min="3323" max="3323" width="33.44140625" style="130" customWidth="1"/>
    <col min="3324" max="3324" width="9" style="130" customWidth="1"/>
    <col min="3325" max="3341" width="6.88671875" style="130" customWidth="1"/>
    <col min="3342" max="3342" width="35.44140625" style="130" customWidth="1"/>
    <col min="3343" max="3576" width="9.109375" style="130"/>
    <col min="3577" max="3577" width="10.109375" style="130" customWidth="1"/>
    <col min="3578" max="3578" width="4.5546875" style="130" customWidth="1"/>
    <col min="3579" max="3579" width="33.44140625" style="130" customWidth="1"/>
    <col min="3580" max="3580" width="9" style="130" customWidth="1"/>
    <col min="3581" max="3597" width="6.88671875" style="130" customWidth="1"/>
    <col min="3598" max="3598" width="35.44140625" style="130" customWidth="1"/>
    <col min="3599" max="3832" width="9.109375" style="130"/>
    <col min="3833" max="3833" width="10.109375" style="130" customWidth="1"/>
    <col min="3834" max="3834" width="4.5546875" style="130" customWidth="1"/>
    <col min="3835" max="3835" width="33.44140625" style="130" customWidth="1"/>
    <col min="3836" max="3836" width="9" style="130" customWidth="1"/>
    <col min="3837" max="3853" width="6.88671875" style="130" customWidth="1"/>
    <col min="3854" max="3854" width="35.44140625" style="130" customWidth="1"/>
    <col min="3855" max="4088" width="9.109375" style="130"/>
    <col min="4089" max="4089" width="10.109375" style="130" customWidth="1"/>
    <col min="4090" max="4090" width="4.5546875" style="130" customWidth="1"/>
    <col min="4091" max="4091" width="33.44140625" style="130" customWidth="1"/>
    <col min="4092" max="4092" width="9" style="130" customWidth="1"/>
    <col min="4093" max="4109" width="6.88671875" style="130" customWidth="1"/>
    <col min="4110" max="4110" width="35.44140625" style="130" customWidth="1"/>
    <col min="4111" max="4344" width="9.109375" style="130"/>
    <col min="4345" max="4345" width="10.109375" style="130" customWidth="1"/>
    <col min="4346" max="4346" width="4.5546875" style="130" customWidth="1"/>
    <col min="4347" max="4347" width="33.44140625" style="130" customWidth="1"/>
    <col min="4348" max="4348" width="9" style="130" customWidth="1"/>
    <col min="4349" max="4365" width="6.88671875" style="130" customWidth="1"/>
    <col min="4366" max="4366" width="35.44140625" style="130" customWidth="1"/>
    <col min="4367" max="4600" width="9.109375" style="130"/>
    <col min="4601" max="4601" width="10.109375" style="130" customWidth="1"/>
    <col min="4602" max="4602" width="4.5546875" style="130" customWidth="1"/>
    <col min="4603" max="4603" width="33.44140625" style="130" customWidth="1"/>
    <col min="4604" max="4604" width="9" style="130" customWidth="1"/>
    <col min="4605" max="4621" width="6.88671875" style="130" customWidth="1"/>
    <col min="4622" max="4622" width="35.44140625" style="130" customWidth="1"/>
    <col min="4623" max="4856" width="9.109375" style="130"/>
    <col min="4857" max="4857" width="10.109375" style="130" customWidth="1"/>
    <col min="4858" max="4858" width="4.5546875" style="130" customWidth="1"/>
    <col min="4859" max="4859" width="33.44140625" style="130" customWidth="1"/>
    <col min="4860" max="4860" width="9" style="130" customWidth="1"/>
    <col min="4861" max="4877" width="6.88671875" style="130" customWidth="1"/>
    <col min="4878" max="4878" width="35.44140625" style="130" customWidth="1"/>
    <col min="4879" max="5112" width="9.109375" style="130"/>
    <col min="5113" max="5113" width="10.109375" style="130" customWidth="1"/>
    <col min="5114" max="5114" width="4.5546875" style="130" customWidth="1"/>
    <col min="5115" max="5115" width="33.44140625" style="130" customWidth="1"/>
    <col min="5116" max="5116" width="9" style="130" customWidth="1"/>
    <col min="5117" max="5133" width="6.88671875" style="130" customWidth="1"/>
    <col min="5134" max="5134" width="35.44140625" style="130" customWidth="1"/>
    <col min="5135" max="5368" width="9.109375" style="130"/>
    <col min="5369" max="5369" width="10.109375" style="130" customWidth="1"/>
    <col min="5370" max="5370" width="4.5546875" style="130" customWidth="1"/>
    <col min="5371" max="5371" width="33.44140625" style="130" customWidth="1"/>
    <col min="5372" max="5372" width="9" style="130" customWidth="1"/>
    <col min="5373" max="5389" width="6.88671875" style="130" customWidth="1"/>
    <col min="5390" max="5390" width="35.44140625" style="130" customWidth="1"/>
    <col min="5391" max="5624" width="9.109375" style="130"/>
    <col min="5625" max="5625" width="10.109375" style="130" customWidth="1"/>
    <col min="5626" max="5626" width="4.5546875" style="130" customWidth="1"/>
    <col min="5627" max="5627" width="33.44140625" style="130" customWidth="1"/>
    <col min="5628" max="5628" width="9" style="130" customWidth="1"/>
    <col min="5629" max="5645" width="6.88671875" style="130" customWidth="1"/>
    <col min="5646" max="5646" width="35.44140625" style="130" customWidth="1"/>
    <col min="5647" max="5880" width="9.109375" style="130"/>
    <col min="5881" max="5881" width="10.109375" style="130" customWidth="1"/>
    <col min="5882" max="5882" width="4.5546875" style="130" customWidth="1"/>
    <col min="5883" max="5883" width="33.44140625" style="130" customWidth="1"/>
    <col min="5884" max="5884" width="9" style="130" customWidth="1"/>
    <col min="5885" max="5901" width="6.88671875" style="130" customWidth="1"/>
    <col min="5902" max="5902" width="35.44140625" style="130" customWidth="1"/>
    <col min="5903" max="6136" width="9.109375" style="130"/>
    <col min="6137" max="6137" width="10.109375" style="130" customWidth="1"/>
    <col min="6138" max="6138" width="4.5546875" style="130" customWidth="1"/>
    <col min="6139" max="6139" width="33.44140625" style="130" customWidth="1"/>
    <col min="6140" max="6140" width="9" style="130" customWidth="1"/>
    <col min="6141" max="6157" width="6.88671875" style="130" customWidth="1"/>
    <col min="6158" max="6158" width="35.44140625" style="130" customWidth="1"/>
    <col min="6159" max="6392" width="9.109375" style="130"/>
    <col min="6393" max="6393" width="10.109375" style="130" customWidth="1"/>
    <col min="6394" max="6394" width="4.5546875" style="130" customWidth="1"/>
    <col min="6395" max="6395" width="33.44140625" style="130" customWidth="1"/>
    <col min="6396" max="6396" width="9" style="130" customWidth="1"/>
    <col min="6397" max="6413" width="6.88671875" style="130" customWidth="1"/>
    <col min="6414" max="6414" width="35.44140625" style="130" customWidth="1"/>
    <col min="6415" max="6648" width="9.109375" style="130"/>
    <col min="6649" max="6649" width="10.109375" style="130" customWidth="1"/>
    <col min="6650" max="6650" width="4.5546875" style="130" customWidth="1"/>
    <col min="6651" max="6651" width="33.44140625" style="130" customWidth="1"/>
    <col min="6652" max="6652" width="9" style="130" customWidth="1"/>
    <col min="6653" max="6669" width="6.88671875" style="130" customWidth="1"/>
    <col min="6670" max="6670" width="35.44140625" style="130" customWidth="1"/>
    <col min="6671" max="6904" width="9.109375" style="130"/>
    <col min="6905" max="6905" width="10.109375" style="130" customWidth="1"/>
    <col min="6906" max="6906" width="4.5546875" style="130" customWidth="1"/>
    <col min="6907" max="6907" width="33.44140625" style="130" customWidth="1"/>
    <col min="6908" max="6908" width="9" style="130" customWidth="1"/>
    <col min="6909" max="6925" width="6.88671875" style="130" customWidth="1"/>
    <col min="6926" max="6926" width="35.44140625" style="130" customWidth="1"/>
    <col min="6927" max="7160" width="9.109375" style="130"/>
    <col min="7161" max="7161" width="10.109375" style="130" customWidth="1"/>
    <col min="7162" max="7162" width="4.5546875" style="130" customWidth="1"/>
    <col min="7163" max="7163" width="33.44140625" style="130" customWidth="1"/>
    <col min="7164" max="7164" width="9" style="130" customWidth="1"/>
    <col min="7165" max="7181" width="6.88671875" style="130" customWidth="1"/>
    <col min="7182" max="7182" width="35.44140625" style="130" customWidth="1"/>
    <col min="7183" max="7416" width="9.109375" style="130"/>
    <col min="7417" max="7417" width="10.109375" style="130" customWidth="1"/>
    <col min="7418" max="7418" width="4.5546875" style="130" customWidth="1"/>
    <col min="7419" max="7419" width="33.44140625" style="130" customWidth="1"/>
    <col min="7420" max="7420" width="9" style="130" customWidth="1"/>
    <col min="7421" max="7437" width="6.88671875" style="130" customWidth="1"/>
    <col min="7438" max="7438" width="35.44140625" style="130" customWidth="1"/>
    <col min="7439" max="7672" width="9.109375" style="130"/>
    <col min="7673" max="7673" width="10.109375" style="130" customWidth="1"/>
    <col min="7674" max="7674" width="4.5546875" style="130" customWidth="1"/>
    <col min="7675" max="7675" width="33.44140625" style="130" customWidth="1"/>
    <col min="7676" max="7676" width="9" style="130" customWidth="1"/>
    <col min="7677" max="7693" width="6.88671875" style="130" customWidth="1"/>
    <col min="7694" max="7694" width="35.44140625" style="130" customWidth="1"/>
    <col min="7695" max="7928" width="9.109375" style="130"/>
    <col min="7929" max="7929" width="10.109375" style="130" customWidth="1"/>
    <col min="7930" max="7930" width="4.5546875" style="130" customWidth="1"/>
    <col min="7931" max="7931" width="33.44140625" style="130" customWidth="1"/>
    <col min="7932" max="7932" width="9" style="130" customWidth="1"/>
    <col min="7933" max="7949" width="6.88671875" style="130" customWidth="1"/>
    <col min="7950" max="7950" width="35.44140625" style="130" customWidth="1"/>
    <col min="7951" max="8184" width="9.109375" style="130"/>
    <col min="8185" max="8185" width="10.109375" style="130" customWidth="1"/>
    <col min="8186" max="8186" width="4.5546875" style="130" customWidth="1"/>
    <col min="8187" max="8187" width="33.44140625" style="130" customWidth="1"/>
    <col min="8188" max="8188" width="9" style="130" customWidth="1"/>
    <col min="8189" max="8205" width="6.88671875" style="130" customWidth="1"/>
    <col min="8206" max="8206" width="35.44140625" style="130" customWidth="1"/>
    <col min="8207" max="8440" width="9.109375" style="130"/>
    <col min="8441" max="8441" width="10.109375" style="130" customWidth="1"/>
    <col min="8442" max="8442" width="4.5546875" style="130" customWidth="1"/>
    <col min="8443" max="8443" width="33.44140625" style="130" customWidth="1"/>
    <col min="8444" max="8444" width="9" style="130" customWidth="1"/>
    <col min="8445" max="8461" width="6.88671875" style="130" customWidth="1"/>
    <col min="8462" max="8462" width="35.44140625" style="130" customWidth="1"/>
    <col min="8463" max="8696" width="9.109375" style="130"/>
    <col min="8697" max="8697" width="10.109375" style="130" customWidth="1"/>
    <col min="8698" max="8698" width="4.5546875" style="130" customWidth="1"/>
    <col min="8699" max="8699" width="33.44140625" style="130" customWidth="1"/>
    <col min="8700" max="8700" width="9" style="130" customWidth="1"/>
    <col min="8701" max="8717" width="6.88671875" style="130" customWidth="1"/>
    <col min="8718" max="8718" width="35.44140625" style="130" customWidth="1"/>
    <col min="8719" max="8952" width="9.109375" style="130"/>
    <col min="8953" max="8953" width="10.109375" style="130" customWidth="1"/>
    <col min="8954" max="8954" width="4.5546875" style="130" customWidth="1"/>
    <col min="8955" max="8955" width="33.44140625" style="130" customWidth="1"/>
    <col min="8956" max="8956" width="9" style="130" customWidth="1"/>
    <col min="8957" max="8973" width="6.88671875" style="130" customWidth="1"/>
    <col min="8974" max="8974" width="35.44140625" style="130" customWidth="1"/>
    <col min="8975" max="9208" width="9.109375" style="130"/>
    <col min="9209" max="9209" width="10.109375" style="130" customWidth="1"/>
    <col min="9210" max="9210" width="4.5546875" style="130" customWidth="1"/>
    <col min="9211" max="9211" width="33.44140625" style="130" customWidth="1"/>
    <col min="9212" max="9212" width="9" style="130" customWidth="1"/>
    <col min="9213" max="9229" width="6.88671875" style="130" customWidth="1"/>
    <col min="9230" max="9230" width="35.44140625" style="130" customWidth="1"/>
    <col min="9231" max="9464" width="9.109375" style="130"/>
    <col min="9465" max="9465" width="10.109375" style="130" customWidth="1"/>
    <col min="9466" max="9466" width="4.5546875" style="130" customWidth="1"/>
    <col min="9467" max="9467" width="33.44140625" style="130" customWidth="1"/>
    <col min="9468" max="9468" width="9" style="130" customWidth="1"/>
    <col min="9469" max="9485" width="6.88671875" style="130" customWidth="1"/>
    <col min="9486" max="9486" width="35.44140625" style="130" customWidth="1"/>
    <col min="9487" max="9720" width="9.109375" style="130"/>
    <col min="9721" max="9721" width="10.109375" style="130" customWidth="1"/>
    <col min="9722" max="9722" width="4.5546875" style="130" customWidth="1"/>
    <col min="9723" max="9723" width="33.44140625" style="130" customWidth="1"/>
    <col min="9724" max="9724" width="9" style="130" customWidth="1"/>
    <col min="9725" max="9741" width="6.88671875" style="130" customWidth="1"/>
    <col min="9742" max="9742" width="35.44140625" style="130" customWidth="1"/>
    <col min="9743" max="9976" width="9.109375" style="130"/>
    <col min="9977" max="9977" width="10.109375" style="130" customWidth="1"/>
    <col min="9978" max="9978" width="4.5546875" style="130" customWidth="1"/>
    <col min="9979" max="9979" width="33.44140625" style="130" customWidth="1"/>
    <col min="9980" max="9980" width="9" style="130" customWidth="1"/>
    <col min="9981" max="9997" width="6.88671875" style="130" customWidth="1"/>
    <col min="9998" max="9998" width="35.44140625" style="130" customWidth="1"/>
    <col min="9999" max="10232" width="9.109375" style="130"/>
    <col min="10233" max="10233" width="10.109375" style="130" customWidth="1"/>
    <col min="10234" max="10234" width="4.5546875" style="130" customWidth="1"/>
    <col min="10235" max="10235" width="33.44140625" style="130" customWidth="1"/>
    <col min="10236" max="10236" width="9" style="130" customWidth="1"/>
    <col min="10237" max="10253" width="6.88671875" style="130" customWidth="1"/>
    <col min="10254" max="10254" width="35.44140625" style="130" customWidth="1"/>
    <col min="10255" max="10488" width="9.109375" style="130"/>
    <col min="10489" max="10489" width="10.109375" style="130" customWidth="1"/>
    <col min="10490" max="10490" width="4.5546875" style="130" customWidth="1"/>
    <col min="10491" max="10491" width="33.44140625" style="130" customWidth="1"/>
    <col min="10492" max="10492" width="9" style="130" customWidth="1"/>
    <col min="10493" max="10509" width="6.88671875" style="130" customWidth="1"/>
    <col min="10510" max="10510" width="35.44140625" style="130" customWidth="1"/>
    <col min="10511" max="10744" width="9.109375" style="130"/>
    <col min="10745" max="10745" width="10.109375" style="130" customWidth="1"/>
    <col min="10746" max="10746" width="4.5546875" style="130" customWidth="1"/>
    <col min="10747" max="10747" width="33.44140625" style="130" customWidth="1"/>
    <col min="10748" max="10748" width="9" style="130" customWidth="1"/>
    <col min="10749" max="10765" width="6.88671875" style="130" customWidth="1"/>
    <col min="10766" max="10766" width="35.44140625" style="130" customWidth="1"/>
    <col min="10767" max="11000" width="9.109375" style="130"/>
    <col min="11001" max="11001" width="10.109375" style="130" customWidth="1"/>
    <col min="11002" max="11002" width="4.5546875" style="130" customWidth="1"/>
    <col min="11003" max="11003" width="33.44140625" style="130" customWidth="1"/>
    <col min="11004" max="11004" width="9" style="130" customWidth="1"/>
    <col min="11005" max="11021" width="6.88671875" style="130" customWidth="1"/>
    <col min="11022" max="11022" width="35.44140625" style="130" customWidth="1"/>
    <col min="11023" max="11256" width="9.109375" style="130"/>
    <col min="11257" max="11257" width="10.109375" style="130" customWidth="1"/>
    <col min="11258" max="11258" width="4.5546875" style="130" customWidth="1"/>
    <col min="11259" max="11259" width="33.44140625" style="130" customWidth="1"/>
    <col min="11260" max="11260" width="9" style="130" customWidth="1"/>
    <col min="11261" max="11277" width="6.88671875" style="130" customWidth="1"/>
    <col min="11278" max="11278" width="35.44140625" style="130" customWidth="1"/>
    <col min="11279" max="11512" width="9.109375" style="130"/>
    <col min="11513" max="11513" width="10.109375" style="130" customWidth="1"/>
    <col min="11514" max="11514" width="4.5546875" style="130" customWidth="1"/>
    <col min="11515" max="11515" width="33.44140625" style="130" customWidth="1"/>
    <col min="11516" max="11516" width="9" style="130" customWidth="1"/>
    <col min="11517" max="11533" width="6.88671875" style="130" customWidth="1"/>
    <col min="11534" max="11534" width="35.44140625" style="130" customWidth="1"/>
    <col min="11535" max="11768" width="9.109375" style="130"/>
    <col min="11769" max="11769" width="10.109375" style="130" customWidth="1"/>
    <col min="11770" max="11770" width="4.5546875" style="130" customWidth="1"/>
    <col min="11771" max="11771" width="33.44140625" style="130" customWidth="1"/>
    <col min="11772" max="11772" width="9" style="130" customWidth="1"/>
    <col min="11773" max="11789" width="6.88671875" style="130" customWidth="1"/>
    <col min="11790" max="11790" width="35.44140625" style="130" customWidth="1"/>
    <col min="11791" max="12024" width="9.109375" style="130"/>
    <col min="12025" max="12025" width="10.109375" style="130" customWidth="1"/>
    <col min="12026" max="12026" width="4.5546875" style="130" customWidth="1"/>
    <col min="12027" max="12027" width="33.44140625" style="130" customWidth="1"/>
    <col min="12028" max="12028" width="9" style="130" customWidth="1"/>
    <col min="12029" max="12045" width="6.88671875" style="130" customWidth="1"/>
    <col min="12046" max="12046" width="35.44140625" style="130" customWidth="1"/>
    <col min="12047" max="12280" width="9.109375" style="130"/>
    <col min="12281" max="12281" width="10.109375" style="130" customWidth="1"/>
    <col min="12282" max="12282" width="4.5546875" style="130" customWidth="1"/>
    <col min="12283" max="12283" width="33.44140625" style="130" customWidth="1"/>
    <col min="12284" max="12284" width="9" style="130" customWidth="1"/>
    <col min="12285" max="12301" width="6.88671875" style="130" customWidth="1"/>
    <col min="12302" max="12302" width="35.44140625" style="130" customWidth="1"/>
    <col min="12303" max="12536" width="9.109375" style="130"/>
    <col min="12537" max="12537" width="10.109375" style="130" customWidth="1"/>
    <col min="12538" max="12538" width="4.5546875" style="130" customWidth="1"/>
    <col min="12539" max="12539" width="33.44140625" style="130" customWidth="1"/>
    <col min="12540" max="12540" width="9" style="130" customWidth="1"/>
    <col min="12541" max="12557" width="6.88671875" style="130" customWidth="1"/>
    <col min="12558" max="12558" width="35.44140625" style="130" customWidth="1"/>
    <col min="12559" max="12792" width="9.109375" style="130"/>
    <col min="12793" max="12793" width="10.109375" style="130" customWidth="1"/>
    <col min="12794" max="12794" width="4.5546875" style="130" customWidth="1"/>
    <col min="12795" max="12795" width="33.44140625" style="130" customWidth="1"/>
    <col min="12796" max="12796" width="9" style="130" customWidth="1"/>
    <col min="12797" max="12813" width="6.88671875" style="130" customWidth="1"/>
    <col min="12814" max="12814" width="35.44140625" style="130" customWidth="1"/>
    <col min="12815" max="13048" width="9.109375" style="130"/>
    <col min="13049" max="13049" width="10.109375" style="130" customWidth="1"/>
    <col min="13050" max="13050" width="4.5546875" style="130" customWidth="1"/>
    <col min="13051" max="13051" width="33.44140625" style="130" customWidth="1"/>
    <col min="13052" max="13052" width="9" style="130" customWidth="1"/>
    <col min="13053" max="13069" width="6.88671875" style="130" customWidth="1"/>
    <col min="13070" max="13070" width="35.44140625" style="130" customWidth="1"/>
    <col min="13071" max="13304" width="9.109375" style="130"/>
    <col min="13305" max="13305" width="10.109375" style="130" customWidth="1"/>
    <col min="13306" max="13306" width="4.5546875" style="130" customWidth="1"/>
    <col min="13307" max="13307" width="33.44140625" style="130" customWidth="1"/>
    <col min="13308" max="13308" width="9" style="130" customWidth="1"/>
    <col min="13309" max="13325" width="6.88671875" style="130" customWidth="1"/>
    <col min="13326" max="13326" width="35.44140625" style="130" customWidth="1"/>
    <col min="13327" max="13560" width="9.109375" style="130"/>
    <col min="13561" max="13561" width="10.109375" style="130" customWidth="1"/>
    <col min="13562" max="13562" width="4.5546875" style="130" customWidth="1"/>
    <col min="13563" max="13563" width="33.44140625" style="130" customWidth="1"/>
    <col min="13564" max="13564" width="9" style="130" customWidth="1"/>
    <col min="13565" max="13581" width="6.88671875" style="130" customWidth="1"/>
    <col min="13582" max="13582" width="35.44140625" style="130" customWidth="1"/>
    <col min="13583" max="13816" width="9.109375" style="130"/>
    <col min="13817" max="13817" width="10.109375" style="130" customWidth="1"/>
    <col min="13818" max="13818" width="4.5546875" style="130" customWidth="1"/>
    <col min="13819" max="13819" width="33.44140625" style="130" customWidth="1"/>
    <col min="13820" max="13820" width="9" style="130" customWidth="1"/>
    <col min="13821" max="13837" width="6.88671875" style="130" customWidth="1"/>
    <col min="13838" max="13838" width="35.44140625" style="130" customWidth="1"/>
    <col min="13839" max="14072" width="9.109375" style="130"/>
    <col min="14073" max="14073" width="10.109375" style="130" customWidth="1"/>
    <col min="14074" max="14074" width="4.5546875" style="130" customWidth="1"/>
    <col min="14075" max="14075" width="33.44140625" style="130" customWidth="1"/>
    <col min="14076" max="14076" width="9" style="130" customWidth="1"/>
    <col min="14077" max="14093" width="6.88671875" style="130" customWidth="1"/>
    <col min="14094" max="14094" width="35.44140625" style="130" customWidth="1"/>
    <col min="14095" max="14328" width="9.109375" style="130"/>
    <col min="14329" max="14329" width="10.109375" style="130" customWidth="1"/>
    <col min="14330" max="14330" width="4.5546875" style="130" customWidth="1"/>
    <col min="14331" max="14331" width="33.44140625" style="130" customWidth="1"/>
    <col min="14332" max="14332" width="9" style="130" customWidth="1"/>
    <col min="14333" max="14349" width="6.88671875" style="130" customWidth="1"/>
    <col min="14350" max="14350" width="35.44140625" style="130" customWidth="1"/>
    <col min="14351" max="14584" width="9.109375" style="130"/>
    <col min="14585" max="14585" width="10.109375" style="130" customWidth="1"/>
    <col min="14586" max="14586" width="4.5546875" style="130" customWidth="1"/>
    <col min="14587" max="14587" width="33.44140625" style="130" customWidth="1"/>
    <col min="14588" max="14588" width="9" style="130" customWidth="1"/>
    <col min="14589" max="14605" width="6.88671875" style="130" customWidth="1"/>
    <col min="14606" max="14606" width="35.44140625" style="130" customWidth="1"/>
    <col min="14607" max="14840" width="9.109375" style="130"/>
    <col min="14841" max="14841" width="10.109375" style="130" customWidth="1"/>
    <col min="14842" max="14842" width="4.5546875" style="130" customWidth="1"/>
    <col min="14843" max="14843" width="33.44140625" style="130" customWidth="1"/>
    <col min="14844" max="14844" width="9" style="130" customWidth="1"/>
    <col min="14845" max="14861" width="6.88671875" style="130" customWidth="1"/>
    <col min="14862" max="14862" width="35.44140625" style="130" customWidth="1"/>
    <col min="14863" max="15096" width="9.109375" style="130"/>
    <col min="15097" max="15097" width="10.109375" style="130" customWidth="1"/>
    <col min="15098" max="15098" width="4.5546875" style="130" customWidth="1"/>
    <col min="15099" max="15099" width="33.44140625" style="130" customWidth="1"/>
    <col min="15100" max="15100" width="9" style="130" customWidth="1"/>
    <col min="15101" max="15117" width="6.88671875" style="130" customWidth="1"/>
    <col min="15118" max="15118" width="35.44140625" style="130" customWidth="1"/>
    <col min="15119" max="15352" width="9.109375" style="130"/>
    <col min="15353" max="15353" width="10.109375" style="130" customWidth="1"/>
    <col min="15354" max="15354" width="4.5546875" style="130" customWidth="1"/>
    <col min="15355" max="15355" width="33.44140625" style="130" customWidth="1"/>
    <col min="15356" max="15356" width="9" style="130" customWidth="1"/>
    <col min="15357" max="15373" width="6.88671875" style="130" customWidth="1"/>
    <col min="15374" max="15374" width="35.44140625" style="130" customWidth="1"/>
    <col min="15375" max="15608" width="9.109375" style="130"/>
    <col min="15609" max="15609" width="10.109375" style="130" customWidth="1"/>
    <col min="15610" max="15610" width="4.5546875" style="130" customWidth="1"/>
    <col min="15611" max="15611" width="33.44140625" style="130" customWidth="1"/>
    <col min="15612" max="15612" width="9" style="130" customWidth="1"/>
    <col min="15613" max="15629" width="6.88671875" style="130" customWidth="1"/>
    <col min="15630" max="15630" width="35.44140625" style="130" customWidth="1"/>
    <col min="15631" max="15864" width="9.109375" style="130"/>
    <col min="15865" max="15865" width="10.109375" style="130" customWidth="1"/>
    <col min="15866" max="15866" width="4.5546875" style="130" customWidth="1"/>
    <col min="15867" max="15867" width="33.44140625" style="130" customWidth="1"/>
    <col min="15868" max="15868" width="9" style="130" customWidth="1"/>
    <col min="15869" max="15885" width="6.88671875" style="130" customWidth="1"/>
    <col min="15886" max="15886" width="35.44140625" style="130" customWidth="1"/>
    <col min="15887" max="16120" width="9.109375" style="130"/>
    <col min="16121" max="16121" width="10.109375" style="130" customWidth="1"/>
    <col min="16122" max="16122" width="4.5546875" style="130" customWidth="1"/>
    <col min="16123" max="16123" width="33.44140625" style="130" customWidth="1"/>
    <col min="16124" max="16124" width="9" style="130" customWidth="1"/>
    <col min="16125" max="16141" width="6.88671875" style="130" customWidth="1"/>
    <col min="16142" max="16142" width="35.44140625" style="130" customWidth="1"/>
    <col min="16143" max="16381" width="9.109375" style="130"/>
    <col min="16382" max="16384" width="9.109375" style="130" customWidth="1"/>
  </cols>
  <sheetData>
    <row r="1" spans="1:105" s="13" customFormat="1" ht="43.5" customHeight="1" x14ac:dyDescent="0.3">
      <c r="A1" s="695" t="s">
        <v>259</v>
      </c>
      <c r="B1" s="696"/>
      <c r="C1" s="696"/>
      <c r="D1" s="696"/>
      <c r="E1" s="696"/>
      <c r="F1" s="696"/>
      <c r="G1" s="696"/>
      <c r="H1" s="696"/>
      <c r="I1" s="696"/>
      <c r="J1" s="696"/>
      <c r="K1" s="696"/>
      <c r="L1" s="696"/>
      <c r="M1" s="696"/>
      <c r="N1" s="696"/>
      <c r="O1" s="696"/>
      <c r="P1" s="696"/>
      <c r="Q1" s="696"/>
      <c r="R1" s="696"/>
      <c r="S1" s="696"/>
      <c r="T1" s="696"/>
      <c r="U1" s="696"/>
      <c r="V1" s="360"/>
      <c r="W1" s="360"/>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row>
    <row r="2" spans="1:105" s="13" customFormat="1" ht="12" customHeight="1" thickBot="1" x14ac:dyDescent="0.35">
      <c r="A2" s="703"/>
      <c r="B2" s="703"/>
      <c r="C2" s="703"/>
      <c r="D2" s="703"/>
      <c r="E2" s="703"/>
      <c r="F2" s="703"/>
      <c r="G2" s="703"/>
      <c r="H2" s="14"/>
      <c r="I2" s="14"/>
      <c r="J2" s="14"/>
      <c r="K2" s="14"/>
      <c r="L2" s="14"/>
      <c r="M2" s="14"/>
      <c r="N2" s="14"/>
      <c r="O2" s="14"/>
      <c r="P2" s="14"/>
      <c r="Q2" s="14"/>
      <c r="R2" s="14"/>
      <c r="S2" s="14"/>
      <c r="T2" s="14"/>
      <c r="U2" s="14"/>
      <c r="V2" s="361"/>
      <c r="W2" s="361"/>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row>
    <row r="3" spans="1:105" s="15" customFormat="1" ht="32.25" customHeight="1" thickBot="1" x14ac:dyDescent="0.35">
      <c r="A3" s="94" t="s">
        <v>12</v>
      </c>
      <c r="B3" s="125" t="s">
        <v>13</v>
      </c>
      <c r="C3" s="98" t="s">
        <v>14</v>
      </c>
      <c r="D3" s="159" t="s">
        <v>5</v>
      </c>
      <c r="E3" s="99" t="s">
        <v>2</v>
      </c>
      <c r="F3" s="100" t="s">
        <v>3</v>
      </c>
      <c r="G3" s="100" t="s">
        <v>15</v>
      </c>
      <c r="H3" s="100" t="s">
        <v>4</v>
      </c>
      <c r="I3" s="100" t="s">
        <v>7</v>
      </c>
      <c r="J3" s="100" t="s">
        <v>16</v>
      </c>
      <c r="K3" s="100" t="s">
        <v>17</v>
      </c>
      <c r="L3" s="100" t="s">
        <v>18</v>
      </c>
      <c r="M3" s="100" t="s">
        <v>19</v>
      </c>
      <c r="N3" s="100" t="s">
        <v>20</v>
      </c>
      <c r="O3" s="100" t="s">
        <v>21</v>
      </c>
      <c r="P3" s="101" t="s">
        <v>22</v>
      </c>
      <c r="Q3" s="99" t="s">
        <v>6</v>
      </c>
      <c r="R3" s="100" t="s">
        <v>1</v>
      </c>
      <c r="S3" s="100" t="s">
        <v>8</v>
      </c>
      <c r="T3" s="101" t="s">
        <v>9</v>
      </c>
      <c r="U3" s="102" t="s">
        <v>23</v>
      </c>
      <c r="V3" s="326" t="s">
        <v>152</v>
      </c>
      <c r="W3" s="326" t="s">
        <v>152</v>
      </c>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106"/>
      <c r="CK3" s="106"/>
      <c r="CL3" s="106"/>
      <c r="CM3" s="106"/>
      <c r="CN3" s="106"/>
      <c r="CO3" s="106"/>
      <c r="CP3" s="106"/>
      <c r="CQ3" s="106"/>
      <c r="CR3" s="106"/>
      <c r="CS3" s="106"/>
      <c r="CT3" s="106"/>
      <c r="CU3" s="106"/>
      <c r="CV3" s="106"/>
      <c r="CW3" s="106"/>
      <c r="CX3" s="106"/>
      <c r="CY3" s="106"/>
      <c r="CZ3" s="106"/>
      <c r="DA3" s="106"/>
    </row>
    <row r="4" spans="1:105" ht="39" customHeight="1" thickBot="1" x14ac:dyDescent="0.35">
      <c r="A4" s="610" t="s">
        <v>49</v>
      </c>
      <c r="B4" s="697" t="s">
        <v>49</v>
      </c>
      <c r="C4" s="60" t="s">
        <v>96</v>
      </c>
      <c r="D4" s="160" t="s">
        <v>10</v>
      </c>
      <c r="E4" s="90">
        <v>78</v>
      </c>
      <c r="F4" s="91">
        <v>80</v>
      </c>
      <c r="G4" s="91">
        <v>80</v>
      </c>
      <c r="H4" s="91"/>
      <c r="I4" s="91"/>
      <c r="J4" s="91"/>
      <c r="K4" s="91"/>
      <c r="L4" s="91"/>
      <c r="M4" s="91"/>
      <c r="N4" s="91"/>
      <c r="O4" s="91"/>
      <c r="P4" s="313"/>
      <c r="Q4" s="318">
        <f>AVERAGE(E4:G4)</f>
        <v>79.333333333333329</v>
      </c>
      <c r="R4" s="319" t="e">
        <f>AVERAGE(H4:J4)</f>
        <v>#DIV/0!</v>
      </c>
      <c r="S4" s="320" t="e">
        <f>AVERAGE(K4:M4)</f>
        <v>#DIV/0!</v>
      </c>
      <c r="T4" s="321" t="e">
        <f>AVERAGE(N4:P4)</f>
        <v>#DIV/0!</v>
      </c>
      <c r="U4" s="315"/>
      <c r="V4" s="362" t="s">
        <v>195</v>
      </c>
      <c r="W4" s="362" t="s">
        <v>195</v>
      </c>
    </row>
    <row r="5" spans="1:105" ht="41.4" customHeight="1" thickBot="1" x14ac:dyDescent="0.35">
      <c r="A5" s="611"/>
      <c r="B5" s="698"/>
      <c r="C5" s="61" t="s">
        <v>97</v>
      </c>
      <c r="D5" s="160" t="s">
        <v>10</v>
      </c>
      <c r="E5" s="92">
        <v>89</v>
      </c>
      <c r="F5" s="93">
        <v>26</v>
      </c>
      <c r="G5" s="93">
        <v>69</v>
      </c>
      <c r="H5" s="93"/>
      <c r="I5" s="93"/>
      <c r="J5" s="93"/>
      <c r="K5" s="93"/>
      <c r="L5" s="93"/>
      <c r="M5" s="93"/>
      <c r="N5" s="93"/>
      <c r="O5" s="93"/>
      <c r="P5" s="314"/>
      <c r="Q5" s="322">
        <f>AVERAGE(E5:G5)</f>
        <v>61.333333333333336</v>
      </c>
      <c r="R5" s="323" t="e">
        <f>AVERAGE(H5:J5)</f>
        <v>#DIV/0!</v>
      </c>
      <c r="S5" s="324" t="e">
        <f>AVERAGE(K5:M5)</f>
        <v>#DIV/0!</v>
      </c>
      <c r="T5" s="325" t="e">
        <f>AVERAGE(N5:P5)</f>
        <v>#DIV/0!</v>
      </c>
      <c r="U5" s="316"/>
      <c r="V5" s="362" t="s">
        <v>195</v>
      </c>
      <c r="W5" s="362" t="s">
        <v>195</v>
      </c>
    </row>
    <row r="6" spans="1:105" ht="33.75" customHeight="1" thickBot="1" x14ac:dyDescent="0.35">
      <c r="A6" s="610" t="s">
        <v>42</v>
      </c>
      <c r="B6" s="697"/>
      <c r="C6" s="60" t="s">
        <v>93</v>
      </c>
      <c r="D6" s="160" t="s">
        <v>10</v>
      </c>
      <c r="E6" s="127">
        <v>5</v>
      </c>
      <c r="F6" s="1">
        <v>6</v>
      </c>
      <c r="G6" s="1">
        <v>5</v>
      </c>
      <c r="H6" s="1"/>
      <c r="I6" s="1"/>
      <c r="J6" s="1"/>
      <c r="K6" s="1"/>
      <c r="L6" s="1"/>
      <c r="M6" s="1"/>
      <c r="N6" s="1"/>
      <c r="O6" s="1"/>
      <c r="P6" s="294"/>
      <c r="Q6" s="317">
        <f>SUM($E6:$G6)</f>
        <v>16</v>
      </c>
      <c r="R6" s="150">
        <f>SUM($H6:$J6)</f>
        <v>0</v>
      </c>
      <c r="S6" s="150">
        <f>SUM($K6:$M6)</f>
        <v>0</v>
      </c>
      <c r="T6" s="151">
        <f>SUM($N6:$P6)</f>
        <v>0</v>
      </c>
      <c r="U6" s="56">
        <f>SUM(Q6:T6)</f>
        <v>16</v>
      </c>
      <c r="V6" s="546"/>
      <c r="W6" s="546"/>
    </row>
    <row r="7" spans="1:105" ht="33.75" customHeight="1" thickBot="1" x14ac:dyDescent="0.35">
      <c r="A7" s="611"/>
      <c r="B7" s="698"/>
      <c r="C7" s="61" t="s">
        <v>94</v>
      </c>
      <c r="D7" s="160" t="s">
        <v>10</v>
      </c>
      <c r="E7" s="128">
        <v>7</v>
      </c>
      <c r="F7" s="295">
        <v>5</v>
      </c>
      <c r="G7" s="295">
        <v>4</v>
      </c>
      <c r="H7" s="295"/>
      <c r="I7" s="295"/>
      <c r="J7" s="295"/>
      <c r="K7" s="295"/>
      <c r="L7" s="295"/>
      <c r="M7" s="295"/>
      <c r="N7" s="295"/>
      <c r="O7" s="295"/>
      <c r="P7" s="296"/>
      <c r="Q7" s="212">
        <f t="shared" ref="Q7:Q9" si="0">SUM($E7:$G7)</f>
        <v>16</v>
      </c>
      <c r="R7" s="149">
        <f t="shared" ref="R7:R9" si="1">SUM($H7:$J7)</f>
        <v>0</v>
      </c>
      <c r="S7" s="149">
        <f t="shared" ref="S7:S9" si="2">SUM($K7:$M7)</f>
        <v>0</v>
      </c>
      <c r="T7" s="213">
        <f t="shared" ref="T7:T9" si="3">SUM($N7:$P7)</f>
        <v>0</v>
      </c>
      <c r="U7" s="57">
        <f>SUM(Q7:T7)</f>
        <v>16</v>
      </c>
      <c r="V7" s="547"/>
      <c r="W7" s="547"/>
    </row>
    <row r="8" spans="1:105" ht="33.75" customHeight="1" thickBot="1" x14ac:dyDescent="0.35">
      <c r="A8" s="585" t="s">
        <v>178</v>
      </c>
      <c r="B8" s="697"/>
      <c r="C8" s="60" t="s">
        <v>196</v>
      </c>
      <c r="D8" s="700" t="s">
        <v>177</v>
      </c>
      <c r="E8" s="48">
        <v>344.4</v>
      </c>
      <c r="F8" s="48">
        <v>343.01</v>
      </c>
      <c r="G8" s="48">
        <v>351.85</v>
      </c>
      <c r="H8" s="48"/>
      <c r="I8" s="48"/>
      <c r="J8" s="48"/>
      <c r="K8" s="48"/>
      <c r="L8" s="48"/>
      <c r="M8" s="48"/>
      <c r="N8" s="48"/>
      <c r="O8" s="48"/>
      <c r="P8" s="48"/>
      <c r="Q8" s="88">
        <f t="shared" si="0"/>
        <v>1039.26</v>
      </c>
      <c r="R8" s="141">
        <f t="shared" si="1"/>
        <v>0</v>
      </c>
      <c r="S8" s="141">
        <f t="shared" si="2"/>
        <v>0</v>
      </c>
      <c r="T8" s="142">
        <f t="shared" si="3"/>
        <v>0</v>
      </c>
      <c r="U8" s="114">
        <f t="shared" ref="U8:U9" si="4">SUM(Q8:T8)</f>
        <v>1039.26</v>
      </c>
      <c r="V8" s="546"/>
      <c r="W8" s="546"/>
    </row>
    <row r="9" spans="1:105" ht="33.75" customHeight="1" thickBot="1" x14ac:dyDescent="0.35">
      <c r="A9" s="586"/>
      <c r="B9" s="699"/>
      <c r="C9" s="61" t="s">
        <v>134</v>
      </c>
      <c r="D9" s="701"/>
      <c r="E9" s="129">
        <v>360</v>
      </c>
      <c r="F9" s="129">
        <v>372</v>
      </c>
      <c r="G9" s="129">
        <v>360</v>
      </c>
      <c r="H9" s="129"/>
      <c r="I9" s="129"/>
      <c r="J9" s="129"/>
      <c r="K9" s="129"/>
      <c r="L9" s="129"/>
      <c r="M9" s="129"/>
      <c r="N9" s="129"/>
      <c r="O9" s="129"/>
      <c r="P9" s="129"/>
      <c r="Q9" s="89">
        <f t="shared" si="0"/>
        <v>1092</v>
      </c>
      <c r="R9" s="144">
        <f t="shared" si="1"/>
        <v>0</v>
      </c>
      <c r="S9" s="144">
        <f t="shared" si="2"/>
        <v>0</v>
      </c>
      <c r="T9" s="145">
        <f t="shared" si="3"/>
        <v>0</v>
      </c>
      <c r="U9" s="57">
        <f t="shared" si="4"/>
        <v>1092</v>
      </c>
      <c r="V9" s="548"/>
      <c r="W9" s="548"/>
    </row>
    <row r="10" spans="1:105" ht="33.75" customHeight="1" thickBot="1" x14ac:dyDescent="0.35">
      <c r="A10" s="586"/>
      <c r="B10" s="699"/>
      <c r="C10" s="62" t="s">
        <v>45</v>
      </c>
      <c r="D10" s="701"/>
      <c r="E10" s="305">
        <f>IF(E9&gt;0,E8/E9,"-")</f>
        <v>0.95666666666666655</v>
      </c>
      <c r="F10" s="306">
        <f t="shared" ref="F10:P10" si="5">IF(F9&gt;0,F8/F9,"-")</f>
        <v>0.92206989247311821</v>
      </c>
      <c r="G10" s="306">
        <f t="shared" si="5"/>
        <v>0.97736111111111112</v>
      </c>
      <c r="H10" s="306" t="str">
        <f t="shared" si="5"/>
        <v>-</v>
      </c>
      <c r="I10" s="306" t="str">
        <f t="shared" si="5"/>
        <v>-</v>
      </c>
      <c r="J10" s="306" t="str">
        <f t="shared" si="5"/>
        <v>-</v>
      </c>
      <c r="K10" s="306" t="str">
        <f t="shared" si="5"/>
        <v>-</v>
      </c>
      <c r="L10" s="306" t="str">
        <f t="shared" si="5"/>
        <v>-</v>
      </c>
      <c r="M10" s="306" t="str">
        <f t="shared" si="5"/>
        <v>-</v>
      </c>
      <c r="N10" s="306" t="str">
        <f t="shared" si="5"/>
        <v>-</v>
      </c>
      <c r="O10" s="306" t="str">
        <f t="shared" si="5"/>
        <v>-</v>
      </c>
      <c r="P10" s="307" t="str">
        <f t="shared" si="5"/>
        <v>-</v>
      </c>
      <c r="Q10" s="214">
        <f>IF(Q9&gt;0,Q8/Q9,"-")</f>
        <v>0.95170329670329668</v>
      </c>
      <c r="R10" s="199" t="str">
        <f t="shared" ref="R10:T10" si="6">IF(R9&gt;0,R8/R9,"-")</f>
        <v>-</v>
      </c>
      <c r="S10" s="199" t="str">
        <f t="shared" si="6"/>
        <v>-</v>
      </c>
      <c r="T10" s="215" t="str">
        <f t="shared" si="6"/>
        <v>-</v>
      </c>
      <c r="U10" s="51"/>
      <c r="V10" s="548"/>
      <c r="W10" s="548"/>
    </row>
    <row r="11" spans="1:105" ht="33.75" hidden="1" customHeight="1" x14ac:dyDescent="0.3">
      <c r="A11" s="586"/>
      <c r="B11" s="699"/>
      <c r="C11" s="62" t="s">
        <v>5</v>
      </c>
      <c r="D11" s="701"/>
      <c r="E11" s="308" t="str">
        <f>$D$8</f>
        <v>Locally Determined</v>
      </c>
      <c r="F11" s="308" t="str">
        <f t="shared" ref="F11:P11" si="7">$D$8</f>
        <v>Locally Determined</v>
      </c>
      <c r="G11" s="308" t="str">
        <f t="shared" si="7"/>
        <v>Locally Determined</v>
      </c>
      <c r="H11" s="308" t="str">
        <f t="shared" si="7"/>
        <v>Locally Determined</v>
      </c>
      <c r="I11" s="308" t="str">
        <f t="shared" si="7"/>
        <v>Locally Determined</v>
      </c>
      <c r="J11" s="308" t="str">
        <f t="shared" si="7"/>
        <v>Locally Determined</v>
      </c>
      <c r="K11" s="308" t="str">
        <f t="shared" si="7"/>
        <v>Locally Determined</v>
      </c>
      <c r="L11" s="308" t="str">
        <f t="shared" si="7"/>
        <v>Locally Determined</v>
      </c>
      <c r="M11" s="308" t="str">
        <f t="shared" si="7"/>
        <v>Locally Determined</v>
      </c>
      <c r="N11" s="308" t="str">
        <f t="shared" si="7"/>
        <v>Locally Determined</v>
      </c>
      <c r="O11" s="308" t="str">
        <f t="shared" si="7"/>
        <v>Locally Determined</v>
      </c>
      <c r="P11" s="309" t="str">
        <f t="shared" si="7"/>
        <v>Locally Determined</v>
      </c>
      <c r="Q11" s="209">
        <f t="shared" ref="Q11" si="8">SUM(E11:G11)</f>
        <v>0</v>
      </c>
      <c r="R11" s="210">
        <f t="shared" ref="R11" si="9">SUM(H11:J11)</f>
        <v>0</v>
      </c>
      <c r="S11" s="210">
        <f t="shared" ref="S11" si="10">SUM(K11:M11)</f>
        <v>0</v>
      </c>
      <c r="T11" s="211">
        <f t="shared" ref="T11" si="11">SUM(N11:P11)</f>
        <v>0</v>
      </c>
      <c r="U11" s="16" t="e">
        <f t="shared" ref="U11" si="12">U9/U10</f>
        <v>#DIV/0!</v>
      </c>
      <c r="V11" s="548"/>
      <c r="W11" s="548"/>
    </row>
    <row r="12" spans="1:105" ht="33.75" customHeight="1" thickBot="1" x14ac:dyDescent="0.35">
      <c r="A12" s="587"/>
      <c r="B12" s="699"/>
      <c r="C12" s="63" t="s">
        <v>50</v>
      </c>
      <c r="D12" s="702"/>
      <c r="E12" s="310">
        <f>IF(E8&gt;0,E8/E9,"-")</f>
        <v>0.95666666666666655</v>
      </c>
      <c r="F12" s="311">
        <f>IF(F9&gt;0,SUM($E$8:P8)/SUM($E$9:P9),"-")</f>
        <v>0.95170329670329668</v>
      </c>
      <c r="G12" s="311">
        <f>IF(G9&gt;0,SUM($E$8:P8)/SUM($E$9:P9),"-")</f>
        <v>0.95170329670329668</v>
      </c>
      <c r="H12" s="311" t="str">
        <f>IF(H9&gt;0,SUM($E$8:P8)/SUM($E$9:P9),"-")</f>
        <v>-</v>
      </c>
      <c r="I12" s="311" t="str">
        <f>IF(I9&gt;0,SUM($E$8:P8)/SUM($E$9:P9),"-")</f>
        <v>-</v>
      </c>
      <c r="J12" s="311" t="str">
        <f>IF(J9&gt;0,SUM($E$8:P8)/SUM($E$9:P9),"-")</f>
        <v>-</v>
      </c>
      <c r="K12" s="311" t="str">
        <f>IF(K9&gt;0,SUM($E$8:P8)/SUM($E$9:P9),"-")</f>
        <v>-</v>
      </c>
      <c r="L12" s="311" t="str">
        <f>IF(L9&gt;0,SUM($E$8:P8)/SUM($E$9:P9),"-")</f>
        <v>-</v>
      </c>
      <c r="M12" s="311" t="str">
        <f>IF(M9&gt;0,SUM($E$8:P8)/SUM($E$9:P9),"-")</f>
        <v>-</v>
      </c>
      <c r="N12" s="311" t="str">
        <f>IF(N9&gt;0,SUM($E$8:P8)/SUM($E$9:P9),"-")</f>
        <v>-</v>
      </c>
      <c r="O12" s="311" t="str">
        <f>IF(O9&gt;0,SUM($E$8:P8)/SUM($E$9:P9),"-")</f>
        <v>-</v>
      </c>
      <c r="P12" s="312" t="str">
        <f>IF(P9&gt;0,SUM($E$8:P8)/SUM($E$9:P9),"-")</f>
        <v>-</v>
      </c>
      <c r="Q12" s="704"/>
      <c r="R12" s="704"/>
      <c r="S12" s="704"/>
      <c r="T12" s="705"/>
      <c r="U12" s="49"/>
      <c r="V12" s="547"/>
      <c r="W12" s="547"/>
    </row>
    <row r="13" spans="1:105" s="132" customFormat="1" ht="27.75" customHeight="1" thickBot="1" x14ac:dyDescent="0.3">
      <c r="A13" s="352"/>
      <c r="B13" s="353"/>
      <c r="C13" s="677" t="s">
        <v>148</v>
      </c>
      <c r="D13" s="677"/>
      <c r="E13" s="706"/>
      <c r="F13" s="706"/>
      <c r="G13" s="706"/>
      <c r="H13" s="706"/>
      <c r="I13" s="706"/>
      <c r="J13" s="706"/>
      <c r="K13" s="706"/>
      <c r="L13" s="706"/>
      <c r="M13" s="706"/>
      <c r="N13" s="706"/>
      <c r="O13" s="706"/>
      <c r="P13" s="706"/>
      <c r="Q13" s="629"/>
      <c r="R13" s="629"/>
      <c r="S13" s="629"/>
      <c r="T13" s="629"/>
      <c r="U13" s="677"/>
      <c r="V13" s="356"/>
      <c r="W13" s="356"/>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row>
    <row r="14" spans="1:105" s="132" customFormat="1" ht="46.65" customHeight="1" thickBot="1" x14ac:dyDescent="0.3">
      <c r="A14" s="707" t="s">
        <v>251</v>
      </c>
      <c r="B14" s="354" t="s">
        <v>246</v>
      </c>
      <c r="C14" s="223" t="s">
        <v>0</v>
      </c>
      <c r="D14" s="160" t="s">
        <v>10</v>
      </c>
      <c r="E14" s="298">
        <v>0</v>
      </c>
      <c r="F14" s="299">
        <v>0</v>
      </c>
      <c r="G14" s="299">
        <v>0</v>
      </c>
      <c r="H14" s="299"/>
      <c r="I14" s="299"/>
      <c r="J14" s="299"/>
      <c r="K14" s="299"/>
      <c r="L14" s="299"/>
      <c r="M14" s="299"/>
      <c r="N14" s="299"/>
      <c r="O14" s="299"/>
      <c r="P14" s="300"/>
      <c r="Q14" s="286">
        <f t="shared" ref="Q14:Q15" si="13">SUM($E14:$G14)</f>
        <v>0</v>
      </c>
      <c r="R14" s="58">
        <f>SUM($H14:$J14)</f>
        <v>0</v>
      </c>
      <c r="S14" s="58">
        <f>SUM($K14:$M14)</f>
        <v>0</v>
      </c>
      <c r="T14" s="59">
        <f>SUM($N14:$P14)</f>
        <v>0</v>
      </c>
      <c r="U14" s="50">
        <f t="shared" ref="U14" si="14">SUM(E14:G14,H14:J14,K14:M14,N14:P14)</f>
        <v>0</v>
      </c>
      <c r="V14" s="362" t="s">
        <v>206</v>
      </c>
      <c r="W14" s="362" t="s">
        <v>206</v>
      </c>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row>
    <row r="15" spans="1:105" s="132" customFormat="1" ht="43.65" customHeight="1" thickBot="1" x14ac:dyDescent="0.3">
      <c r="A15" s="708"/>
      <c r="B15" s="354" t="s">
        <v>245</v>
      </c>
      <c r="C15" s="224" t="s">
        <v>41</v>
      </c>
      <c r="D15" s="297" t="s">
        <v>147</v>
      </c>
      <c r="E15" s="301">
        <v>12</v>
      </c>
      <c r="F15" s="302">
        <v>9</v>
      </c>
      <c r="G15" s="303">
        <v>16</v>
      </c>
      <c r="H15" s="303"/>
      <c r="I15" s="303"/>
      <c r="J15" s="303"/>
      <c r="K15" s="303"/>
      <c r="L15" s="303"/>
      <c r="M15" s="303"/>
      <c r="N15" s="303"/>
      <c r="O15" s="303"/>
      <c r="P15" s="304"/>
      <c r="Q15" s="286">
        <f t="shared" si="13"/>
        <v>37</v>
      </c>
      <c r="R15" s="58">
        <f>SUM($H15:$J15)</f>
        <v>0</v>
      </c>
      <c r="S15" s="58">
        <f>SUM($K15:$M15)</f>
        <v>0</v>
      </c>
      <c r="T15" s="59">
        <f>SUM($N15:$P15)</f>
        <v>0</v>
      </c>
      <c r="U15" s="50">
        <f t="shared" ref="U15" si="15">SUM(E15:G15,H15:J15,K15:M15,N15:P15)</f>
        <v>37</v>
      </c>
      <c r="V15" s="362" t="s">
        <v>244</v>
      </c>
      <c r="W15" s="362" t="s">
        <v>244</v>
      </c>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row>
    <row r="16" spans="1:105" s="216" customFormat="1" ht="82.5" customHeight="1" thickBot="1" x14ac:dyDescent="0.35">
      <c r="A16" s="708"/>
      <c r="B16" s="689"/>
      <c r="C16" s="226" t="s">
        <v>139</v>
      </c>
      <c r="D16" s="227">
        <v>1</v>
      </c>
      <c r="E16" s="667" t="s">
        <v>149</v>
      </c>
      <c r="F16" s="668"/>
      <c r="G16" s="668"/>
      <c r="H16" s="668"/>
      <c r="I16" s="668"/>
      <c r="J16" s="668"/>
      <c r="K16" s="668"/>
      <c r="L16" s="668"/>
      <c r="M16" s="668"/>
      <c r="N16" s="668"/>
      <c r="O16" s="668"/>
      <c r="P16" s="669"/>
      <c r="Q16" s="228" t="s">
        <v>151</v>
      </c>
      <c r="R16" s="228" t="s">
        <v>220</v>
      </c>
      <c r="S16" s="228" t="s">
        <v>221</v>
      </c>
      <c r="T16" s="228" t="s">
        <v>222</v>
      </c>
      <c r="U16" s="229"/>
      <c r="V16" s="362" t="s">
        <v>197</v>
      </c>
      <c r="W16" s="362" t="s">
        <v>197</v>
      </c>
    </row>
    <row r="17" spans="1:105" ht="78" customHeight="1" thickBot="1" x14ac:dyDescent="0.35">
      <c r="A17" s="708"/>
      <c r="B17" s="689"/>
      <c r="C17" s="64" t="s">
        <v>108</v>
      </c>
      <c r="D17" s="161" t="s">
        <v>10</v>
      </c>
      <c r="E17" s="87">
        <v>2</v>
      </c>
      <c r="F17" s="87">
        <v>2</v>
      </c>
      <c r="G17" s="87">
        <v>0</v>
      </c>
      <c r="H17" s="87"/>
      <c r="I17" s="87"/>
      <c r="J17" s="87"/>
      <c r="K17" s="87"/>
      <c r="L17" s="87"/>
      <c r="M17" s="87"/>
      <c r="N17" s="87"/>
      <c r="O17" s="87"/>
      <c r="P17" s="87"/>
      <c r="Q17" s="103">
        <f t="shared" ref="Q17:Q23" si="16">SUM($E17:$G17)</f>
        <v>4</v>
      </c>
      <c r="R17" s="103">
        <f t="shared" ref="R17:R23" si="17">SUM($H17:$J17)</f>
        <v>0</v>
      </c>
      <c r="S17" s="103">
        <f t="shared" ref="S17:S23" si="18">SUM($K17:$M17)</f>
        <v>0</v>
      </c>
      <c r="T17" s="103">
        <f t="shared" ref="T17:T23" si="19">SUM($N17:$P17)</f>
        <v>0</v>
      </c>
      <c r="U17" s="110">
        <f t="shared" ref="U17:U25" si="20">SUM(Q17:T17)</f>
        <v>4</v>
      </c>
      <c r="V17" s="524" t="s">
        <v>247</v>
      </c>
      <c r="W17" s="501" t="s">
        <v>247</v>
      </c>
    </row>
    <row r="18" spans="1:105" ht="45.75" customHeight="1" thickBot="1" x14ac:dyDescent="0.35">
      <c r="A18" s="708"/>
      <c r="B18" s="690"/>
      <c r="C18" s="64" t="s">
        <v>109</v>
      </c>
      <c r="D18" s="161" t="s">
        <v>10</v>
      </c>
      <c r="E18" s="87">
        <v>0</v>
      </c>
      <c r="F18" s="87">
        <v>0</v>
      </c>
      <c r="G18" s="87">
        <v>0</v>
      </c>
      <c r="H18" s="87"/>
      <c r="I18" s="87"/>
      <c r="J18" s="87"/>
      <c r="K18" s="87"/>
      <c r="L18" s="87"/>
      <c r="M18" s="87"/>
      <c r="N18" s="87"/>
      <c r="O18" s="87"/>
      <c r="P18" s="87"/>
      <c r="Q18" s="103">
        <f t="shared" si="16"/>
        <v>0</v>
      </c>
      <c r="R18" s="103">
        <f t="shared" si="17"/>
        <v>0</v>
      </c>
      <c r="S18" s="103">
        <f t="shared" si="18"/>
        <v>0</v>
      </c>
      <c r="T18" s="103">
        <f t="shared" si="19"/>
        <v>0</v>
      </c>
      <c r="U18" s="110">
        <f t="shared" si="20"/>
        <v>0</v>
      </c>
      <c r="V18" s="363" t="s">
        <v>241</v>
      </c>
      <c r="W18" s="502" t="s">
        <v>241</v>
      </c>
    </row>
    <row r="19" spans="1:105" ht="45.75" customHeight="1" thickBot="1" x14ac:dyDescent="0.35">
      <c r="A19" s="708"/>
      <c r="B19" s="123"/>
      <c r="C19" s="64" t="s">
        <v>124</v>
      </c>
      <c r="D19" s="162" t="s">
        <v>123</v>
      </c>
      <c r="E19" s="87">
        <v>0</v>
      </c>
      <c r="F19" s="87">
        <v>0</v>
      </c>
      <c r="G19" s="87">
        <v>0</v>
      </c>
      <c r="H19" s="87"/>
      <c r="I19" s="87"/>
      <c r="J19" s="87"/>
      <c r="K19" s="87"/>
      <c r="L19" s="87"/>
      <c r="M19" s="87"/>
      <c r="N19" s="87"/>
      <c r="O19" s="87"/>
      <c r="P19" s="87"/>
      <c r="Q19" s="103">
        <f t="shared" si="16"/>
        <v>0</v>
      </c>
      <c r="R19" s="103">
        <f t="shared" si="17"/>
        <v>0</v>
      </c>
      <c r="S19" s="103">
        <f t="shared" si="18"/>
        <v>0</v>
      </c>
      <c r="T19" s="103">
        <f t="shared" si="19"/>
        <v>0</v>
      </c>
      <c r="U19" s="110">
        <f t="shared" ref="U19" si="21">SUM(Q19:T19)</f>
        <v>0</v>
      </c>
      <c r="V19" s="363" t="s">
        <v>242</v>
      </c>
      <c r="W19" s="502" t="s">
        <v>242</v>
      </c>
    </row>
    <row r="20" spans="1:105" ht="45.75" customHeight="1" thickBot="1" x14ac:dyDescent="0.35">
      <c r="A20" s="708"/>
      <c r="B20" s="123"/>
      <c r="C20" s="64" t="s">
        <v>110</v>
      </c>
      <c r="D20" s="161" t="s">
        <v>10</v>
      </c>
      <c r="E20" s="87">
        <v>0</v>
      </c>
      <c r="F20" s="87">
        <v>0</v>
      </c>
      <c r="G20" s="87">
        <v>0</v>
      </c>
      <c r="H20" s="87"/>
      <c r="I20" s="87"/>
      <c r="J20" s="87"/>
      <c r="K20" s="87"/>
      <c r="L20" s="87"/>
      <c r="M20" s="87"/>
      <c r="N20" s="87"/>
      <c r="O20" s="87"/>
      <c r="P20" s="87"/>
      <c r="Q20" s="103">
        <f t="shared" si="16"/>
        <v>0</v>
      </c>
      <c r="R20" s="103">
        <f t="shared" si="17"/>
        <v>0</v>
      </c>
      <c r="S20" s="103">
        <f t="shared" si="18"/>
        <v>0</v>
      </c>
      <c r="T20" s="103">
        <f t="shared" si="19"/>
        <v>0</v>
      </c>
      <c r="U20" s="110">
        <f t="shared" si="20"/>
        <v>0</v>
      </c>
      <c r="V20" s="363" t="s">
        <v>243</v>
      </c>
      <c r="W20" s="502" t="s">
        <v>243</v>
      </c>
    </row>
    <row r="21" spans="1:105" ht="42.75" customHeight="1" thickBot="1" x14ac:dyDescent="0.35">
      <c r="A21" s="708"/>
      <c r="B21" s="123"/>
      <c r="C21" s="65" t="s">
        <v>58</v>
      </c>
      <c r="D21" s="260" t="s">
        <v>123</v>
      </c>
      <c r="E21" s="87">
        <v>0</v>
      </c>
      <c r="F21" s="87">
        <v>0</v>
      </c>
      <c r="G21" s="87">
        <v>0</v>
      </c>
      <c r="H21" s="87"/>
      <c r="I21" s="87"/>
      <c r="J21" s="87"/>
      <c r="K21" s="87"/>
      <c r="L21" s="87"/>
      <c r="M21" s="87"/>
      <c r="N21" s="87"/>
      <c r="O21" s="87"/>
      <c r="P21" s="87"/>
      <c r="Q21" s="103">
        <f>SUM($E21:$G21)</f>
        <v>0</v>
      </c>
      <c r="R21" s="103">
        <f t="shared" si="17"/>
        <v>0</v>
      </c>
      <c r="S21" s="103">
        <f t="shared" si="18"/>
        <v>0</v>
      </c>
      <c r="T21" s="103">
        <f t="shared" si="19"/>
        <v>0</v>
      </c>
      <c r="U21" s="110">
        <f t="shared" si="20"/>
        <v>0</v>
      </c>
      <c r="V21" s="549" t="s">
        <v>179</v>
      </c>
      <c r="W21" s="549" t="s">
        <v>179</v>
      </c>
    </row>
    <row r="22" spans="1:105" ht="42.75" customHeight="1" thickBot="1" x14ac:dyDescent="0.35">
      <c r="A22" s="708"/>
      <c r="B22" s="123"/>
      <c r="C22" s="65" t="s">
        <v>59</v>
      </c>
      <c r="D22" s="163" t="s">
        <v>10</v>
      </c>
      <c r="E22" s="87">
        <v>0</v>
      </c>
      <c r="F22" s="87">
        <v>0</v>
      </c>
      <c r="G22" s="87">
        <v>0</v>
      </c>
      <c r="H22" s="87"/>
      <c r="I22" s="87"/>
      <c r="J22" s="87"/>
      <c r="K22" s="87"/>
      <c r="L22" s="87"/>
      <c r="M22" s="87"/>
      <c r="N22" s="87"/>
      <c r="O22" s="87"/>
      <c r="P22" s="87"/>
      <c r="Q22" s="103">
        <f t="shared" si="16"/>
        <v>0</v>
      </c>
      <c r="R22" s="103">
        <f t="shared" si="17"/>
        <v>0</v>
      </c>
      <c r="S22" s="103">
        <f t="shared" si="18"/>
        <v>0</v>
      </c>
      <c r="T22" s="103">
        <f t="shared" si="19"/>
        <v>0</v>
      </c>
      <c r="U22" s="110">
        <f t="shared" si="20"/>
        <v>0</v>
      </c>
      <c r="V22" s="550"/>
      <c r="W22" s="550"/>
    </row>
    <row r="23" spans="1:105" ht="45.75" customHeight="1" thickBot="1" x14ac:dyDescent="0.35">
      <c r="A23" s="708"/>
      <c r="B23" s="123"/>
      <c r="C23" s="66" t="s">
        <v>111</v>
      </c>
      <c r="D23" s="164" t="s">
        <v>10</v>
      </c>
      <c r="E23" s="87"/>
      <c r="F23" s="87"/>
      <c r="G23" s="87"/>
      <c r="H23" s="87"/>
      <c r="I23" s="87"/>
      <c r="J23" s="87"/>
      <c r="K23" s="87"/>
      <c r="L23" s="87"/>
      <c r="M23" s="87"/>
      <c r="N23" s="87"/>
      <c r="O23" s="87"/>
      <c r="P23" s="87"/>
      <c r="Q23" s="103">
        <f t="shared" si="16"/>
        <v>0</v>
      </c>
      <c r="R23" s="103">
        <f t="shared" si="17"/>
        <v>0</v>
      </c>
      <c r="S23" s="103">
        <f t="shared" si="18"/>
        <v>0</v>
      </c>
      <c r="T23" s="103">
        <f t="shared" si="19"/>
        <v>0</v>
      </c>
      <c r="U23" s="110">
        <f t="shared" si="20"/>
        <v>0</v>
      </c>
      <c r="V23" s="363" t="s">
        <v>374</v>
      </c>
      <c r="W23" s="363"/>
    </row>
    <row r="24" spans="1:105" s="17" customFormat="1" ht="45.75" customHeight="1" thickBot="1" x14ac:dyDescent="0.35">
      <c r="A24" s="708"/>
      <c r="B24" s="243"/>
      <c r="C24" s="231" t="s">
        <v>135</v>
      </c>
      <c r="D24" s="254"/>
      <c r="E24" s="686"/>
      <c r="F24" s="687"/>
      <c r="G24" s="687"/>
      <c r="H24" s="687"/>
      <c r="I24" s="687"/>
      <c r="J24" s="687"/>
      <c r="K24" s="687"/>
      <c r="L24" s="687"/>
      <c r="M24" s="687"/>
      <c r="N24" s="687"/>
      <c r="O24" s="687"/>
      <c r="P24" s="688"/>
      <c r="Q24" s="830"/>
      <c r="R24" s="217"/>
      <c r="S24" s="43"/>
      <c r="T24" s="515"/>
      <c r="U24" s="110">
        <f t="shared" si="20"/>
        <v>0</v>
      </c>
      <c r="V24" s="363" t="s">
        <v>377</v>
      </c>
      <c r="W24" s="502" t="s">
        <v>325</v>
      </c>
    </row>
    <row r="25" spans="1:105" s="17" customFormat="1" ht="45.75" customHeight="1" thickBot="1" x14ac:dyDescent="0.35">
      <c r="A25" s="708"/>
      <c r="B25" s="243"/>
      <c r="C25" s="231" t="s">
        <v>136</v>
      </c>
      <c r="D25" s="255"/>
      <c r="E25" s="683"/>
      <c r="F25" s="684"/>
      <c r="G25" s="684"/>
      <c r="H25" s="684"/>
      <c r="I25" s="684"/>
      <c r="J25" s="684"/>
      <c r="K25" s="684"/>
      <c r="L25" s="684"/>
      <c r="M25" s="684"/>
      <c r="N25" s="684"/>
      <c r="O25" s="684"/>
      <c r="P25" s="685"/>
      <c r="Q25" s="830"/>
      <c r="R25" s="217"/>
      <c r="S25" s="43"/>
      <c r="T25" s="515"/>
      <c r="U25" s="110">
        <f t="shared" si="20"/>
        <v>0</v>
      </c>
      <c r="V25" s="363" t="s">
        <v>376</v>
      </c>
      <c r="W25" s="502" t="s">
        <v>326</v>
      </c>
    </row>
    <row r="26" spans="1:105" ht="45.75" customHeight="1" thickBot="1" x14ac:dyDescent="0.35">
      <c r="A26" s="708"/>
      <c r="B26" s="111"/>
      <c r="C26" s="64" t="s">
        <v>112</v>
      </c>
      <c r="D26" s="165"/>
      <c r="E26" s="683"/>
      <c r="F26" s="684"/>
      <c r="G26" s="684"/>
      <c r="H26" s="684"/>
      <c r="I26" s="684"/>
      <c r="J26" s="684"/>
      <c r="K26" s="684"/>
      <c r="L26" s="684"/>
      <c r="M26" s="684"/>
      <c r="N26" s="684"/>
      <c r="O26" s="684"/>
      <c r="P26" s="685"/>
      <c r="Q26" s="830"/>
      <c r="R26" s="43"/>
      <c r="S26" s="43"/>
      <c r="T26" s="515"/>
      <c r="U26" s="110">
        <f t="shared" ref="U26:U27" si="22">SUM(Q26:T26)</f>
        <v>0</v>
      </c>
      <c r="V26" s="363" t="s">
        <v>375</v>
      </c>
      <c r="W26" s="502" t="s">
        <v>327</v>
      </c>
    </row>
    <row r="27" spans="1:105" ht="45.75" customHeight="1" thickBot="1" x14ac:dyDescent="0.35">
      <c r="A27" s="708"/>
      <c r="B27" s="111"/>
      <c r="C27" s="67" t="s">
        <v>113</v>
      </c>
      <c r="D27" s="165"/>
      <c r="E27" s="633"/>
      <c r="F27" s="633"/>
      <c r="G27" s="633"/>
      <c r="H27" s="633"/>
      <c r="I27" s="633"/>
      <c r="J27" s="633"/>
      <c r="K27" s="633"/>
      <c r="L27" s="633"/>
      <c r="M27" s="633"/>
      <c r="N27" s="633"/>
      <c r="O27" s="633"/>
      <c r="P27" s="633"/>
      <c r="Q27" s="831"/>
      <c r="R27" s="53"/>
      <c r="S27" s="53"/>
      <c r="T27" s="516"/>
      <c r="U27" s="110">
        <f t="shared" si="22"/>
        <v>0</v>
      </c>
      <c r="V27" s="364" t="s">
        <v>328</v>
      </c>
      <c r="W27" s="503" t="s">
        <v>328</v>
      </c>
    </row>
    <row r="28" spans="1:105" s="132" customFormat="1" ht="27.75" customHeight="1" thickBot="1" x14ac:dyDescent="0.3">
      <c r="A28" s="708"/>
      <c r="B28" s="95"/>
      <c r="C28" s="677" t="s">
        <v>87</v>
      </c>
      <c r="D28" s="677"/>
      <c r="E28" s="677"/>
      <c r="F28" s="677"/>
      <c r="G28" s="677"/>
      <c r="H28" s="677"/>
      <c r="I28" s="677"/>
      <c r="J28" s="677"/>
      <c r="K28" s="677"/>
      <c r="L28" s="677"/>
      <c r="M28" s="677"/>
      <c r="N28" s="677"/>
      <c r="O28" s="677"/>
      <c r="P28" s="677"/>
      <c r="Q28" s="677"/>
      <c r="R28" s="677"/>
      <c r="S28" s="677"/>
      <c r="T28" s="677"/>
      <c r="U28" s="677"/>
      <c r="V28" s="356"/>
      <c r="W28" s="356"/>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c r="CN28" s="107"/>
      <c r="CO28" s="107"/>
      <c r="CP28" s="107"/>
      <c r="CQ28" s="107"/>
      <c r="CR28" s="107"/>
      <c r="CS28" s="107"/>
      <c r="CT28" s="107"/>
      <c r="CU28" s="107"/>
      <c r="CV28" s="107"/>
      <c r="CW28" s="107"/>
      <c r="CX28" s="107"/>
      <c r="CY28" s="107"/>
      <c r="CZ28" s="107"/>
      <c r="DA28" s="107"/>
    </row>
    <row r="29" spans="1:105" s="132" customFormat="1" ht="18" customHeight="1" thickBot="1" x14ac:dyDescent="0.35">
      <c r="A29" s="708"/>
      <c r="B29" s="121"/>
      <c r="C29" s="170" t="s">
        <v>157</v>
      </c>
      <c r="D29" s="263"/>
      <c r="E29" s="171">
        <f t="shared" ref="E29:P29" si="23">SUM(E30:E36)</f>
        <v>2</v>
      </c>
      <c r="F29" s="171">
        <f t="shared" si="23"/>
        <v>0</v>
      </c>
      <c r="G29" s="171">
        <f t="shared" si="23"/>
        <v>1</v>
      </c>
      <c r="H29" s="171">
        <f t="shared" si="23"/>
        <v>0</v>
      </c>
      <c r="I29" s="171">
        <f t="shared" si="23"/>
        <v>0</v>
      </c>
      <c r="J29" s="171">
        <f t="shared" si="23"/>
        <v>0</v>
      </c>
      <c r="K29" s="171">
        <f t="shared" si="23"/>
        <v>0</v>
      </c>
      <c r="L29" s="171">
        <f t="shared" si="23"/>
        <v>0</v>
      </c>
      <c r="M29" s="171">
        <f t="shared" si="23"/>
        <v>0</v>
      </c>
      <c r="N29" s="171">
        <f t="shared" si="23"/>
        <v>0</v>
      </c>
      <c r="O29" s="171">
        <f t="shared" si="23"/>
        <v>0</v>
      </c>
      <c r="P29" s="171">
        <f t="shared" si="23"/>
        <v>0</v>
      </c>
      <c r="Q29" s="172">
        <f t="shared" ref="Q29:T36" si="24">SUM($E29:$G29)</f>
        <v>3</v>
      </c>
      <c r="R29" s="173">
        <f t="shared" si="24"/>
        <v>3</v>
      </c>
      <c r="S29" s="173">
        <f t="shared" si="24"/>
        <v>3</v>
      </c>
      <c r="T29" s="174">
        <f t="shared" si="24"/>
        <v>3</v>
      </c>
      <c r="U29" s="175">
        <f t="shared" ref="U29:U34" si="25">SUM(E29:G29,H29:J29,K29:M29,N29:P29)</f>
        <v>3</v>
      </c>
      <c r="V29" s="551" t="s">
        <v>199</v>
      </c>
      <c r="W29" s="551" t="s">
        <v>199</v>
      </c>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row>
    <row r="30" spans="1:105" s="132" customFormat="1" ht="18" customHeight="1" thickBot="1" x14ac:dyDescent="0.35">
      <c r="A30" s="708"/>
      <c r="B30" s="121"/>
      <c r="C30" s="68" t="s">
        <v>29</v>
      </c>
      <c r="D30" s="263"/>
      <c r="E30" s="112">
        <v>0</v>
      </c>
      <c r="F30" s="112">
        <v>0</v>
      </c>
      <c r="G30" s="112">
        <v>1</v>
      </c>
      <c r="H30" s="112"/>
      <c r="I30" s="112"/>
      <c r="J30" s="112"/>
      <c r="K30" s="112"/>
      <c r="L30" s="112"/>
      <c r="M30" s="112"/>
      <c r="N30" s="112"/>
      <c r="O30" s="112"/>
      <c r="P30" s="112"/>
      <c r="Q30" s="143">
        <f t="shared" si="24"/>
        <v>1</v>
      </c>
      <c r="R30" s="144">
        <f t="shared" ref="R30:R36" si="26">SUM($H30:$J30)</f>
        <v>0</v>
      </c>
      <c r="S30" s="144">
        <f t="shared" ref="S30:S36" si="27">SUM($K30:$M30)</f>
        <v>0</v>
      </c>
      <c r="T30" s="145">
        <f t="shared" ref="T30:T36" si="28">SUM($N30:$P30)</f>
        <v>0</v>
      </c>
      <c r="U30" s="138">
        <f t="shared" si="25"/>
        <v>1</v>
      </c>
      <c r="V30" s="548"/>
      <c r="W30" s="548"/>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7"/>
      <c r="CW30" s="107"/>
      <c r="CX30" s="107"/>
      <c r="CY30" s="107"/>
      <c r="CZ30" s="107"/>
      <c r="DA30" s="107"/>
    </row>
    <row r="31" spans="1:105" s="132" customFormat="1" ht="18" customHeight="1" thickBot="1" x14ac:dyDescent="0.35">
      <c r="A31" s="708"/>
      <c r="B31" s="121"/>
      <c r="C31" s="69" t="s">
        <v>43</v>
      </c>
      <c r="D31" s="263"/>
      <c r="E31" s="112">
        <v>0</v>
      </c>
      <c r="F31" s="112">
        <v>0</v>
      </c>
      <c r="G31" s="112">
        <v>0</v>
      </c>
      <c r="H31" s="112"/>
      <c r="I31" s="112"/>
      <c r="J31" s="112"/>
      <c r="K31" s="112"/>
      <c r="L31" s="112"/>
      <c r="M31" s="112"/>
      <c r="N31" s="112"/>
      <c r="O31" s="112"/>
      <c r="P31" s="112"/>
      <c r="Q31" s="143">
        <f t="shared" si="24"/>
        <v>0</v>
      </c>
      <c r="R31" s="144">
        <f t="shared" si="26"/>
        <v>0</v>
      </c>
      <c r="S31" s="144">
        <f t="shared" si="27"/>
        <v>0</v>
      </c>
      <c r="T31" s="145">
        <f t="shared" si="28"/>
        <v>0</v>
      </c>
      <c r="U31" s="138">
        <f t="shared" si="25"/>
        <v>0</v>
      </c>
      <c r="V31" s="548"/>
      <c r="W31" s="548"/>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7"/>
      <c r="CK31" s="107"/>
      <c r="CL31" s="107"/>
      <c r="CM31" s="107"/>
      <c r="CN31" s="107"/>
      <c r="CO31" s="107"/>
      <c r="CP31" s="107"/>
      <c r="CQ31" s="107"/>
      <c r="CR31" s="107"/>
      <c r="CS31" s="107"/>
      <c r="CT31" s="107"/>
      <c r="CU31" s="107"/>
      <c r="CV31" s="107"/>
      <c r="CW31" s="107"/>
      <c r="CX31" s="107"/>
      <c r="CY31" s="107"/>
      <c r="CZ31" s="107"/>
      <c r="DA31" s="107"/>
    </row>
    <row r="32" spans="1:105" s="132" customFormat="1" ht="18" customHeight="1" thickBot="1" x14ac:dyDescent="0.35">
      <c r="A32" s="708"/>
      <c r="B32" s="121"/>
      <c r="C32" s="69" t="s">
        <v>30</v>
      </c>
      <c r="D32" s="263"/>
      <c r="E32" s="112">
        <v>1</v>
      </c>
      <c r="F32" s="112">
        <v>0</v>
      </c>
      <c r="G32" s="112">
        <v>0</v>
      </c>
      <c r="H32" s="112"/>
      <c r="I32" s="112"/>
      <c r="J32" s="112"/>
      <c r="K32" s="112"/>
      <c r="L32" s="112"/>
      <c r="M32" s="112"/>
      <c r="N32" s="112"/>
      <c r="O32" s="112"/>
      <c r="P32" s="112"/>
      <c r="Q32" s="143">
        <f t="shared" si="24"/>
        <v>1</v>
      </c>
      <c r="R32" s="144">
        <f t="shared" si="26"/>
        <v>0</v>
      </c>
      <c r="S32" s="144">
        <f t="shared" si="27"/>
        <v>0</v>
      </c>
      <c r="T32" s="145">
        <f t="shared" si="28"/>
        <v>0</v>
      </c>
      <c r="U32" s="138">
        <f t="shared" si="25"/>
        <v>1</v>
      </c>
      <c r="V32" s="548"/>
      <c r="W32" s="548"/>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7"/>
      <c r="CK32" s="107"/>
      <c r="CL32" s="107"/>
      <c r="CM32" s="107"/>
      <c r="CN32" s="107"/>
      <c r="CO32" s="107"/>
      <c r="CP32" s="107"/>
      <c r="CQ32" s="107"/>
      <c r="CR32" s="107"/>
      <c r="CS32" s="107"/>
      <c r="CT32" s="107"/>
      <c r="CU32" s="107"/>
      <c r="CV32" s="107"/>
      <c r="CW32" s="107"/>
      <c r="CX32" s="107"/>
      <c r="CY32" s="107"/>
      <c r="CZ32" s="107"/>
      <c r="DA32" s="107"/>
    </row>
    <row r="33" spans="1:105" s="132" customFormat="1" ht="18" customHeight="1" thickBot="1" x14ac:dyDescent="0.35">
      <c r="A33" s="708"/>
      <c r="B33" s="121"/>
      <c r="C33" s="69" t="s">
        <v>31</v>
      </c>
      <c r="D33" s="263"/>
      <c r="E33" s="112">
        <v>0</v>
      </c>
      <c r="F33" s="112">
        <v>0</v>
      </c>
      <c r="G33" s="112">
        <v>0</v>
      </c>
      <c r="H33" s="112"/>
      <c r="I33" s="112"/>
      <c r="J33" s="112"/>
      <c r="K33" s="112"/>
      <c r="L33" s="112"/>
      <c r="M33" s="112"/>
      <c r="N33" s="112"/>
      <c r="O33" s="112"/>
      <c r="P33" s="112"/>
      <c r="Q33" s="143">
        <f t="shared" si="24"/>
        <v>0</v>
      </c>
      <c r="R33" s="144">
        <f t="shared" si="26"/>
        <v>0</v>
      </c>
      <c r="S33" s="144">
        <f t="shared" si="27"/>
        <v>0</v>
      </c>
      <c r="T33" s="145">
        <f t="shared" si="28"/>
        <v>0</v>
      </c>
      <c r="U33" s="138">
        <f t="shared" si="25"/>
        <v>0</v>
      </c>
      <c r="V33" s="548"/>
      <c r="W33" s="548"/>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7"/>
      <c r="CK33" s="107"/>
      <c r="CL33" s="107"/>
      <c r="CM33" s="107"/>
      <c r="CN33" s="107"/>
      <c r="CO33" s="107"/>
      <c r="CP33" s="107"/>
      <c r="CQ33" s="107"/>
      <c r="CR33" s="107"/>
      <c r="CS33" s="107"/>
      <c r="CT33" s="107"/>
      <c r="CU33" s="107"/>
      <c r="CV33" s="107"/>
      <c r="CW33" s="107"/>
      <c r="CX33" s="107"/>
      <c r="CY33" s="107"/>
      <c r="CZ33" s="107"/>
      <c r="DA33" s="107"/>
    </row>
    <row r="34" spans="1:105" s="132" customFormat="1" ht="18" customHeight="1" thickBot="1" x14ac:dyDescent="0.35">
      <c r="A34" s="708"/>
      <c r="B34" s="121"/>
      <c r="C34" s="69" t="s">
        <v>32</v>
      </c>
      <c r="D34" s="263"/>
      <c r="E34" s="112">
        <v>0</v>
      </c>
      <c r="F34" s="112">
        <v>0</v>
      </c>
      <c r="G34" s="112">
        <v>0</v>
      </c>
      <c r="H34" s="112"/>
      <c r="I34" s="112"/>
      <c r="J34" s="112"/>
      <c r="K34" s="112"/>
      <c r="L34" s="112"/>
      <c r="M34" s="112"/>
      <c r="N34" s="112"/>
      <c r="O34" s="112"/>
      <c r="P34" s="112"/>
      <c r="Q34" s="143">
        <f t="shared" si="24"/>
        <v>0</v>
      </c>
      <c r="R34" s="144">
        <f t="shared" si="26"/>
        <v>0</v>
      </c>
      <c r="S34" s="144">
        <f t="shared" si="27"/>
        <v>0</v>
      </c>
      <c r="T34" s="145">
        <f t="shared" si="28"/>
        <v>0</v>
      </c>
      <c r="U34" s="138">
        <f t="shared" si="25"/>
        <v>0</v>
      </c>
      <c r="V34" s="548"/>
      <c r="W34" s="548"/>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7"/>
      <c r="CK34" s="107"/>
      <c r="CL34" s="107"/>
      <c r="CM34" s="107"/>
      <c r="CN34" s="107"/>
      <c r="CO34" s="107"/>
      <c r="CP34" s="107"/>
      <c r="CQ34" s="107"/>
      <c r="CR34" s="107"/>
      <c r="CS34" s="107"/>
      <c r="CT34" s="107"/>
      <c r="CU34" s="107"/>
      <c r="CV34" s="107"/>
      <c r="CW34" s="107"/>
      <c r="CX34" s="107"/>
      <c r="CY34" s="107"/>
      <c r="CZ34" s="107"/>
      <c r="DA34" s="107"/>
    </row>
    <row r="35" spans="1:105" s="132" customFormat="1" ht="18.75" customHeight="1" thickBot="1" x14ac:dyDescent="0.35">
      <c r="A35" s="708"/>
      <c r="B35" s="121"/>
      <c r="C35" s="69" t="s">
        <v>33</v>
      </c>
      <c r="D35" s="263"/>
      <c r="E35" s="112">
        <v>0</v>
      </c>
      <c r="F35" s="112">
        <v>0</v>
      </c>
      <c r="G35" s="112">
        <v>0</v>
      </c>
      <c r="H35" s="112"/>
      <c r="I35" s="112"/>
      <c r="J35" s="112"/>
      <c r="K35" s="112"/>
      <c r="L35" s="112"/>
      <c r="M35" s="112"/>
      <c r="N35" s="112"/>
      <c r="O35" s="112"/>
      <c r="P35" s="112"/>
      <c r="Q35" s="146">
        <f t="shared" si="24"/>
        <v>0</v>
      </c>
      <c r="R35" s="147">
        <f t="shared" si="26"/>
        <v>0</v>
      </c>
      <c r="S35" s="147">
        <f t="shared" si="27"/>
        <v>0</v>
      </c>
      <c r="T35" s="148">
        <f t="shared" si="28"/>
        <v>0</v>
      </c>
      <c r="U35" s="138">
        <f t="shared" ref="U35" si="29">SUM(E35:G35,H35:J35,K35:M35,N35:P35)</f>
        <v>0</v>
      </c>
      <c r="V35" s="548"/>
      <c r="W35" s="548"/>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7"/>
      <c r="CL35" s="107"/>
      <c r="CM35" s="107"/>
      <c r="CN35" s="107"/>
      <c r="CO35" s="107"/>
      <c r="CP35" s="107"/>
      <c r="CQ35" s="107"/>
      <c r="CR35" s="107"/>
      <c r="CS35" s="107"/>
      <c r="CT35" s="107"/>
      <c r="CU35" s="107"/>
      <c r="CV35" s="107"/>
      <c r="CW35" s="107"/>
      <c r="CX35" s="107"/>
      <c r="CY35" s="107"/>
      <c r="CZ35" s="107"/>
      <c r="DA35" s="107"/>
    </row>
    <row r="36" spans="1:105" s="132" customFormat="1" ht="21" customHeight="1" thickBot="1" x14ac:dyDescent="0.35">
      <c r="A36" s="708"/>
      <c r="B36" s="121"/>
      <c r="C36" s="70" t="s">
        <v>47</v>
      </c>
      <c r="D36" s="264"/>
      <c r="E36" s="112">
        <v>1</v>
      </c>
      <c r="F36" s="112">
        <v>0</v>
      </c>
      <c r="G36" s="112">
        <v>0</v>
      </c>
      <c r="H36" s="112"/>
      <c r="I36" s="112"/>
      <c r="J36" s="112"/>
      <c r="K36" s="112"/>
      <c r="L36" s="112"/>
      <c r="M36" s="112"/>
      <c r="N36" s="112"/>
      <c r="O36" s="112"/>
      <c r="P36" s="112"/>
      <c r="Q36" s="139">
        <f t="shared" si="24"/>
        <v>1</v>
      </c>
      <c r="R36" s="150">
        <f t="shared" si="26"/>
        <v>0</v>
      </c>
      <c r="S36" s="150">
        <f t="shared" si="27"/>
        <v>0</v>
      </c>
      <c r="T36" s="151">
        <f t="shared" si="28"/>
        <v>0</v>
      </c>
      <c r="U36" s="137">
        <f>SUM(E36:G36,H36:J36,K36:M36,N36:P36)</f>
        <v>1</v>
      </c>
      <c r="V36" s="547"/>
      <c r="W36" s="54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7"/>
      <c r="CT36" s="107"/>
      <c r="CU36" s="107"/>
      <c r="CV36" s="107"/>
      <c r="CW36" s="107"/>
      <c r="CX36" s="107"/>
      <c r="CY36" s="107"/>
      <c r="CZ36" s="107"/>
      <c r="DA36" s="107"/>
    </row>
    <row r="37" spans="1:105" s="132" customFormat="1" ht="25.5" customHeight="1" thickBot="1" x14ac:dyDescent="0.35">
      <c r="A37" s="708"/>
      <c r="B37" s="121"/>
      <c r="C37" s="678" t="s">
        <v>88</v>
      </c>
      <c r="D37" s="679"/>
      <c r="E37" s="679"/>
      <c r="F37" s="679"/>
      <c r="G37" s="679"/>
      <c r="H37" s="679"/>
      <c r="I37" s="679"/>
      <c r="J37" s="679"/>
      <c r="K37" s="679"/>
      <c r="L37" s="679"/>
      <c r="M37" s="679"/>
      <c r="N37" s="679"/>
      <c r="O37" s="679"/>
      <c r="P37" s="679"/>
      <c r="Q37" s="679"/>
      <c r="R37" s="679"/>
      <c r="S37" s="679"/>
      <c r="T37" s="679"/>
      <c r="U37" s="679"/>
      <c r="V37" s="357"/>
      <c r="W37" s="35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7"/>
      <c r="CK37" s="107"/>
      <c r="CL37" s="107"/>
      <c r="CM37" s="107"/>
      <c r="CN37" s="107"/>
      <c r="CO37" s="107"/>
      <c r="CP37" s="107"/>
      <c r="CQ37" s="107"/>
      <c r="CR37" s="107"/>
      <c r="CS37" s="107"/>
      <c r="CT37" s="107"/>
      <c r="CU37" s="107"/>
      <c r="CV37" s="107"/>
      <c r="CW37" s="107"/>
      <c r="CX37" s="107"/>
      <c r="CY37" s="107"/>
      <c r="CZ37" s="107"/>
      <c r="DA37" s="107"/>
    </row>
    <row r="38" spans="1:105" s="132" customFormat="1" ht="18" customHeight="1" thickBot="1" x14ac:dyDescent="0.35">
      <c r="A38" s="708"/>
      <c r="B38" s="121"/>
      <c r="C38" s="170" t="s">
        <v>46</v>
      </c>
      <c r="D38" s="262"/>
      <c r="E38" s="171">
        <f t="shared" ref="E38:P38" si="30">SUM(E39:E45)</f>
        <v>0</v>
      </c>
      <c r="F38" s="176">
        <f t="shared" si="30"/>
        <v>0</v>
      </c>
      <c r="G38" s="176">
        <f t="shared" si="30"/>
        <v>0</v>
      </c>
      <c r="H38" s="176">
        <f t="shared" si="30"/>
        <v>0</v>
      </c>
      <c r="I38" s="176">
        <f t="shared" si="30"/>
        <v>0</v>
      </c>
      <c r="J38" s="176">
        <f t="shared" si="30"/>
        <v>0</v>
      </c>
      <c r="K38" s="176">
        <f t="shared" si="30"/>
        <v>0</v>
      </c>
      <c r="L38" s="176">
        <f t="shared" si="30"/>
        <v>0</v>
      </c>
      <c r="M38" s="176">
        <f t="shared" si="30"/>
        <v>0</v>
      </c>
      <c r="N38" s="176">
        <f t="shared" si="30"/>
        <v>0</v>
      </c>
      <c r="O38" s="176">
        <f t="shared" si="30"/>
        <v>0</v>
      </c>
      <c r="P38" s="177">
        <f t="shared" si="30"/>
        <v>0</v>
      </c>
      <c r="Q38" s="172">
        <f t="shared" ref="Q38:Q45" si="31">SUM($E38:$G38)</f>
        <v>0</v>
      </c>
      <c r="R38" s="173">
        <f t="shared" ref="R38:R45" si="32">SUM($H38:$J38)</f>
        <v>0</v>
      </c>
      <c r="S38" s="173">
        <f t="shared" ref="S38:S45" si="33">SUM($K38:$M38)</f>
        <v>0</v>
      </c>
      <c r="T38" s="174">
        <f t="shared" ref="T38:T45" si="34">SUM($N38:$P38)</f>
        <v>0</v>
      </c>
      <c r="U38" s="178">
        <f t="shared" ref="U38" si="35">SUM(U39:U45)</f>
        <v>0</v>
      </c>
      <c r="V38" s="552" t="s">
        <v>198</v>
      </c>
      <c r="W38" s="552" t="s">
        <v>198</v>
      </c>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7"/>
      <c r="CZ38" s="107"/>
      <c r="DA38" s="107"/>
    </row>
    <row r="39" spans="1:105" s="132" customFormat="1" ht="18" customHeight="1" thickBot="1" x14ac:dyDescent="0.35">
      <c r="A39" s="708"/>
      <c r="B39" s="121"/>
      <c r="C39" s="68" t="s">
        <v>34</v>
      </c>
      <c r="D39" s="263"/>
      <c r="E39" s="129">
        <v>0</v>
      </c>
      <c r="F39" s="129">
        <v>0</v>
      </c>
      <c r="G39" s="129">
        <v>0</v>
      </c>
      <c r="H39" s="129"/>
      <c r="I39" s="129"/>
      <c r="J39" s="129"/>
      <c r="K39" s="129"/>
      <c r="L39" s="129"/>
      <c r="M39" s="129"/>
      <c r="N39" s="129"/>
      <c r="O39" s="129"/>
      <c r="P39" s="129"/>
      <c r="Q39" s="89">
        <f t="shared" si="31"/>
        <v>0</v>
      </c>
      <c r="R39" s="144">
        <f t="shared" si="32"/>
        <v>0</v>
      </c>
      <c r="S39" s="144">
        <f t="shared" si="33"/>
        <v>0</v>
      </c>
      <c r="T39" s="145">
        <f t="shared" si="34"/>
        <v>0</v>
      </c>
      <c r="U39" s="137">
        <f t="shared" ref="U39:U45" si="36">SUM(E39:G39,H39:J39,K39:M39,N39:P39)</f>
        <v>0</v>
      </c>
      <c r="V39" s="548"/>
      <c r="W39" s="548"/>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7"/>
      <c r="CW39" s="107"/>
      <c r="CX39" s="107"/>
      <c r="CY39" s="107"/>
      <c r="CZ39" s="107"/>
      <c r="DA39" s="107"/>
    </row>
    <row r="40" spans="1:105" s="132" customFormat="1" ht="18" customHeight="1" thickBot="1" x14ac:dyDescent="0.35">
      <c r="A40" s="708"/>
      <c r="B40" s="121"/>
      <c r="C40" s="69" t="s">
        <v>35</v>
      </c>
      <c r="D40" s="263"/>
      <c r="E40" s="129">
        <v>0</v>
      </c>
      <c r="F40" s="129">
        <v>0</v>
      </c>
      <c r="G40" s="129">
        <v>0</v>
      </c>
      <c r="H40" s="129"/>
      <c r="I40" s="129"/>
      <c r="J40" s="129"/>
      <c r="K40" s="129"/>
      <c r="L40" s="129"/>
      <c r="M40" s="129"/>
      <c r="N40" s="129"/>
      <c r="O40" s="129"/>
      <c r="P40" s="129"/>
      <c r="Q40" s="89">
        <f t="shared" si="31"/>
        <v>0</v>
      </c>
      <c r="R40" s="144">
        <f t="shared" si="32"/>
        <v>0</v>
      </c>
      <c r="S40" s="144">
        <f t="shared" si="33"/>
        <v>0</v>
      </c>
      <c r="T40" s="145">
        <f t="shared" si="34"/>
        <v>0</v>
      </c>
      <c r="U40" s="137">
        <f t="shared" si="36"/>
        <v>0</v>
      </c>
      <c r="V40" s="548"/>
      <c r="W40" s="548"/>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row>
    <row r="41" spans="1:105" s="132" customFormat="1" ht="18" customHeight="1" thickBot="1" x14ac:dyDescent="0.35">
      <c r="A41" s="708"/>
      <c r="B41" s="121"/>
      <c r="C41" s="69" t="s">
        <v>36</v>
      </c>
      <c r="D41" s="263"/>
      <c r="E41" s="129">
        <v>0</v>
      </c>
      <c r="F41" s="129">
        <v>0</v>
      </c>
      <c r="G41" s="129">
        <v>0</v>
      </c>
      <c r="H41" s="129"/>
      <c r="I41" s="129"/>
      <c r="J41" s="129"/>
      <c r="K41" s="129"/>
      <c r="L41" s="129"/>
      <c r="M41" s="129"/>
      <c r="N41" s="129"/>
      <c r="O41" s="129"/>
      <c r="P41" s="129"/>
      <c r="Q41" s="89">
        <f t="shared" si="31"/>
        <v>0</v>
      </c>
      <c r="R41" s="144">
        <f t="shared" si="32"/>
        <v>0</v>
      </c>
      <c r="S41" s="144">
        <f t="shared" si="33"/>
        <v>0</v>
      </c>
      <c r="T41" s="145">
        <f t="shared" si="34"/>
        <v>0</v>
      </c>
      <c r="U41" s="54">
        <f t="shared" si="36"/>
        <v>0</v>
      </c>
      <c r="V41" s="548"/>
      <c r="W41" s="548"/>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7"/>
      <c r="CK41" s="107"/>
      <c r="CL41" s="107"/>
      <c r="CM41" s="107"/>
      <c r="CN41" s="107"/>
      <c r="CO41" s="107"/>
      <c r="CP41" s="107"/>
      <c r="CQ41" s="107"/>
      <c r="CR41" s="107"/>
      <c r="CS41" s="107"/>
      <c r="CT41" s="107"/>
      <c r="CU41" s="107"/>
      <c r="CV41" s="107"/>
      <c r="CW41" s="107"/>
      <c r="CX41" s="107"/>
      <c r="CY41" s="107"/>
      <c r="CZ41" s="107"/>
      <c r="DA41" s="107"/>
    </row>
    <row r="42" spans="1:105" s="132" customFormat="1" ht="18" customHeight="1" thickBot="1" x14ac:dyDescent="0.35">
      <c r="A42" s="708"/>
      <c r="B42" s="121"/>
      <c r="C42" s="69" t="s">
        <v>37</v>
      </c>
      <c r="D42" s="263"/>
      <c r="E42" s="129">
        <v>0</v>
      </c>
      <c r="F42" s="129">
        <v>0</v>
      </c>
      <c r="G42" s="129">
        <v>0</v>
      </c>
      <c r="H42" s="129"/>
      <c r="I42" s="129"/>
      <c r="J42" s="129"/>
      <c r="K42" s="129"/>
      <c r="L42" s="129"/>
      <c r="M42" s="129"/>
      <c r="N42" s="129"/>
      <c r="O42" s="129"/>
      <c r="P42" s="129"/>
      <c r="Q42" s="89">
        <f t="shared" si="31"/>
        <v>0</v>
      </c>
      <c r="R42" s="144">
        <f t="shared" si="32"/>
        <v>0</v>
      </c>
      <c r="S42" s="144">
        <f t="shared" si="33"/>
        <v>0</v>
      </c>
      <c r="T42" s="145">
        <f t="shared" si="34"/>
        <v>0</v>
      </c>
      <c r="U42" s="137">
        <f t="shared" si="36"/>
        <v>0</v>
      </c>
      <c r="V42" s="548"/>
      <c r="W42" s="548"/>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7"/>
      <c r="BO42" s="107"/>
      <c r="BP42" s="107"/>
      <c r="BQ42" s="107"/>
      <c r="BR42" s="107"/>
      <c r="BS42" s="107"/>
      <c r="BT42" s="107"/>
      <c r="BU42" s="107"/>
      <c r="BV42" s="107"/>
      <c r="BW42" s="107"/>
      <c r="BX42" s="107"/>
      <c r="BY42" s="107"/>
      <c r="BZ42" s="107"/>
      <c r="CA42" s="107"/>
      <c r="CB42" s="107"/>
      <c r="CC42" s="107"/>
      <c r="CD42" s="107"/>
      <c r="CE42" s="107"/>
      <c r="CF42" s="107"/>
      <c r="CG42" s="107"/>
      <c r="CH42" s="107"/>
      <c r="CI42" s="107"/>
      <c r="CJ42" s="107"/>
      <c r="CK42" s="107"/>
      <c r="CL42" s="107"/>
      <c r="CM42" s="107"/>
      <c r="CN42" s="107"/>
      <c r="CO42" s="107"/>
      <c r="CP42" s="107"/>
      <c r="CQ42" s="107"/>
      <c r="CR42" s="107"/>
      <c r="CS42" s="107"/>
      <c r="CT42" s="107"/>
      <c r="CU42" s="107"/>
      <c r="CV42" s="107"/>
      <c r="CW42" s="107"/>
      <c r="CX42" s="107"/>
      <c r="CY42" s="107"/>
      <c r="CZ42" s="107"/>
      <c r="DA42" s="107"/>
    </row>
    <row r="43" spans="1:105" s="132" customFormat="1" ht="18" customHeight="1" thickBot="1" x14ac:dyDescent="0.35">
      <c r="A43" s="708"/>
      <c r="B43" s="121"/>
      <c r="C43" s="69" t="s">
        <v>38</v>
      </c>
      <c r="D43" s="263"/>
      <c r="E43" s="129">
        <v>0</v>
      </c>
      <c r="F43" s="129">
        <v>0</v>
      </c>
      <c r="G43" s="129">
        <v>0</v>
      </c>
      <c r="H43" s="129"/>
      <c r="I43" s="129"/>
      <c r="J43" s="129"/>
      <c r="K43" s="129"/>
      <c r="L43" s="129"/>
      <c r="M43" s="129"/>
      <c r="N43" s="129"/>
      <c r="O43" s="129"/>
      <c r="P43" s="129"/>
      <c r="Q43" s="89">
        <f t="shared" si="31"/>
        <v>0</v>
      </c>
      <c r="R43" s="144">
        <f t="shared" si="32"/>
        <v>0</v>
      </c>
      <c r="S43" s="144">
        <f t="shared" si="33"/>
        <v>0</v>
      </c>
      <c r="T43" s="145">
        <f t="shared" si="34"/>
        <v>0</v>
      </c>
      <c r="U43" s="54">
        <f t="shared" si="36"/>
        <v>0</v>
      </c>
      <c r="V43" s="548"/>
      <c r="W43" s="548"/>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c r="CP43" s="107"/>
      <c r="CQ43" s="107"/>
      <c r="CR43" s="107"/>
      <c r="CS43" s="107"/>
      <c r="CT43" s="107"/>
      <c r="CU43" s="107"/>
      <c r="CV43" s="107"/>
      <c r="CW43" s="107"/>
      <c r="CX43" s="107"/>
      <c r="CY43" s="107"/>
      <c r="CZ43" s="107"/>
      <c r="DA43" s="107"/>
    </row>
    <row r="44" spans="1:105" s="132" customFormat="1" ht="18" customHeight="1" thickBot="1" x14ac:dyDescent="0.35">
      <c r="A44" s="708"/>
      <c r="B44" s="121"/>
      <c r="C44" s="69" t="s">
        <v>39</v>
      </c>
      <c r="D44" s="263"/>
      <c r="E44" s="129">
        <v>0</v>
      </c>
      <c r="F44" s="129">
        <v>0</v>
      </c>
      <c r="G44" s="129">
        <v>0</v>
      </c>
      <c r="H44" s="129"/>
      <c r="I44" s="129"/>
      <c r="J44" s="129"/>
      <c r="K44" s="129"/>
      <c r="L44" s="129"/>
      <c r="M44" s="129"/>
      <c r="N44" s="129"/>
      <c r="O44" s="129"/>
      <c r="P44" s="129"/>
      <c r="Q44" s="89">
        <f t="shared" si="31"/>
        <v>0</v>
      </c>
      <c r="R44" s="144">
        <f t="shared" si="32"/>
        <v>0</v>
      </c>
      <c r="S44" s="144">
        <f t="shared" si="33"/>
        <v>0</v>
      </c>
      <c r="T44" s="145">
        <f t="shared" si="34"/>
        <v>0</v>
      </c>
      <c r="U44" s="137">
        <f t="shared" si="36"/>
        <v>0</v>
      </c>
      <c r="V44" s="548"/>
      <c r="W44" s="548"/>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7"/>
      <c r="BO44" s="107"/>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c r="CN44" s="107"/>
      <c r="CO44" s="107"/>
      <c r="CP44" s="107"/>
      <c r="CQ44" s="107"/>
      <c r="CR44" s="107"/>
      <c r="CS44" s="107"/>
      <c r="CT44" s="107"/>
      <c r="CU44" s="107"/>
      <c r="CV44" s="107"/>
      <c r="CW44" s="107"/>
      <c r="CX44" s="107"/>
      <c r="CY44" s="107"/>
      <c r="CZ44" s="107"/>
      <c r="DA44" s="107"/>
    </row>
    <row r="45" spans="1:105" s="132" customFormat="1" ht="24.75" customHeight="1" thickBot="1" x14ac:dyDescent="0.35">
      <c r="A45" s="709"/>
      <c r="B45" s="120"/>
      <c r="C45" s="71" t="s">
        <v>11</v>
      </c>
      <c r="D45" s="264"/>
      <c r="E45" s="129">
        <v>0</v>
      </c>
      <c r="F45" s="129">
        <v>0</v>
      </c>
      <c r="G45" s="129">
        <v>0</v>
      </c>
      <c r="H45" s="129"/>
      <c r="I45" s="129"/>
      <c r="J45" s="129"/>
      <c r="K45" s="129"/>
      <c r="L45" s="129"/>
      <c r="M45" s="129"/>
      <c r="N45" s="129"/>
      <c r="O45" s="129"/>
      <c r="P45" s="129"/>
      <c r="Q45" s="154">
        <f t="shared" si="31"/>
        <v>0</v>
      </c>
      <c r="R45" s="147">
        <f t="shared" si="32"/>
        <v>0</v>
      </c>
      <c r="S45" s="147">
        <f t="shared" si="33"/>
        <v>0</v>
      </c>
      <c r="T45" s="148">
        <f t="shared" si="34"/>
        <v>0</v>
      </c>
      <c r="U45" s="55">
        <f t="shared" si="36"/>
        <v>0</v>
      </c>
      <c r="V45" s="547"/>
      <c r="W45" s="54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7"/>
    </row>
    <row r="46" spans="1:105" ht="27.75" customHeight="1" thickBot="1" x14ac:dyDescent="0.35">
      <c r="A46" s="292"/>
      <c r="B46" s="697"/>
      <c r="C46" s="655" t="s">
        <v>114</v>
      </c>
      <c r="D46" s="656"/>
      <c r="E46" s="656"/>
      <c r="F46" s="656"/>
      <c r="G46" s="656"/>
      <c r="H46" s="656"/>
      <c r="I46" s="656"/>
      <c r="J46" s="656"/>
      <c r="K46" s="656"/>
      <c r="L46" s="656"/>
      <c r="M46" s="656"/>
      <c r="N46" s="656"/>
      <c r="O46" s="656"/>
      <c r="P46" s="656"/>
      <c r="Q46" s="656"/>
      <c r="R46" s="656"/>
      <c r="S46" s="656"/>
      <c r="T46" s="656"/>
      <c r="U46" s="656"/>
      <c r="V46" s="500"/>
      <c r="W46" s="512"/>
    </row>
    <row r="47" spans="1:105" ht="45.75" customHeight="1" thickBot="1" x14ac:dyDescent="0.35">
      <c r="A47" s="355" t="s">
        <v>252</v>
      </c>
      <c r="B47" s="723"/>
      <c r="C47" s="202" t="s">
        <v>114</v>
      </c>
      <c r="D47" s="165"/>
      <c r="E47" s="652" t="s">
        <v>167</v>
      </c>
      <c r="F47" s="653"/>
      <c r="G47" s="653"/>
      <c r="H47" s="653"/>
      <c r="I47" s="653"/>
      <c r="J47" s="653"/>
      <c r="K47" s="653"/>
      <c r="L47" s="653"/>
      <c r="M47" s="653"/>
      <c r="N47" s="653"/>
      <c r="O47" s="653"/>
      <c r="P47" s="653"/>
      <c r="Q47" s="653"/>
      <c r="R47" s="653"/>
      <c r="S47" s="653"/>
      <c r="T47" s="653"/>
      <c r="U47" s="654"/>
      <c r="V47" s="364" t="s">
        <v>200</v>
      </c>
      <c r="W47" s="364" t="s">
        <v>200</v>
      </c>
    </row>
    <row r="48" spans="1:105" ht="45.75" customHeight="1" thickBot="1" x14ac:dyDescent="0.35">
      <c r="A48" s="289"/>
      <c r="B48" s="293"/>
      <c r="C48" s="72" t="s">
        <v>127</v>
      </c>
      <c r="D48" s="291"/>
      <c r="E48" s="266">
        <v>10</v>
      </c>
      <c r="F48" s="48">
        <v>11</v>
      </c>
      <c r="G48" s="269">
        <v>11</v>
      </c>
      <c r="H48" s="48"/>
      <c r="I48" s="48"/>
      <c r="J48" s="48"/>
      <c r="K48" s="48"/>
      <c r="L48" s="48"/>
      <c r="M48" s="48"/>
      <c r="N48" s="48"/>
      <c r="O48" s="48"/>
      <c r="P48" s="48"/>
      <c r="Q48" s="286">
        <f>SUM($E48:$G48)</f>
        <v>32</v>
      </c>
      <c r="R48" s="141">
        <f>SUM($H48:$J48)</f>
        <v>0</v>
      </c>
      <c r="S48" s="141">
        <f>SUM($K48:$M48)</f>
        <v>0</v>
      </c>
      <c r="T48" s="142">
        <f>SUM($N48:$P48)</f>
        <v>0</v>
      </c>
      <c r="U48" s="290"/>
      <c r="V48" s="328"/>
      <c r="W48" s="328"/>
    </row>
    <row r="49" spans="1:23" s="17" customFormat="1" ht="29.25" customHeight="1" thickBot="1" x14ac:dyDescent="0.35">
      <c r="A49" s="152"/>
      <c r="B49" s="609" t="s">
        <v>158</v>
      </c>
      <c r="C49" s="609"/>
      <c r="D49" s="609"/>
      <c r="E49" s="609"/>
      <c r="F49" s="609"/>
      <c r="G49" s="609"/>
      <c r="H49" s="609"/>
      <c r="I49" s="609"/>
      <c r="J49" s="609"/>
      <c r="K49" s="609"/>
      <c r="L49" s="609"/>
      <c r="M49" s="609"/>
      <c r="N49" s="609"/>
      <c r="O49" s="609"/>
      <c r="P49" s="609"/>
      <c r="Q49" s="609"/>
      <c r="R49" s="609"/>
      <c r="S49" s="609"/>
      <c r="T49" s="609"/>
      <c r="U49" s="609"/>
      <c r="V49" s="499"/>
      <c r="W49" s="513"/>
    </row>
    <row r="50" spans="1:23" s="17" customFormat="1" ht="47.4" customHeight="1" thickBot="1" x14ac:dyDescent="0.35">
      <c r="A50" s="610" t="s">
        <v>57</v>
      </c>
      <c r="B50" s="612" t="s">
        <v>54</v>
      </c>
      <c r="C50" s="230" t="s">
        <v>180</v>
      </c>
      <c r="D50" s="754">
        <v>1</v>
      </c>
      <c r="E50" s="374">
        <v>1</v>
      </c>
      <c r="F50" s="374">
        <v>1</v>
      </c>
      <c r="G50" s="374">
        <v>1</v>
      </c>
      <c r="H50" s="374"/>
      <c r="I50" s="374"/>
      <c r="J50" s="374"/>
      <c r="K50" s="374"/>
      <c r="L50" s="374"/>
      <c r="M50" s="374"/>
      <c r="N50" s="374"/>
      <c r="O50" s="374"/>
      <c r="P50" s="374"/>
      <c r="Q50" s="286"/>
      <c r="R50" s="141"/>
      <c r="S50" s="141"/>
      <c r="T50" s="142"/>
      <c r="U50" s="748"/>
      <c r="V50" s="553" t="s">
        <v>250</v>
      </c>
      <c r="W50" s="553" t="s">
        <v>250</v>
      </c>
    </row>
    <row r="51" spans="1:23" s="17" customFormat="1" ht="32.4" customHeight="1" thickBot="1" x14ac:dyDescent="0.35">
      <c r="A51" s="611"/>
      <c r="B51" s="613"/>
      <c r="C51" s="232" t="s">
        <v>44</v>
      </c>
      <c r="D51" s="755"/>
      <c r="E51" s="373">
        <f>SUM(E50)</f>
        <v>1</v>
      </c>
      <c r="F51" s="373">
        <f t="shared" ref="F51" si="37">SUM(F50)</f>
        <v>1</v>
      </c>
      <c r="G51" s="373">
        <f t="shared" ref="G51" si="38">SUM(G50)</f>
        <v>1</v>
      </c>
      <c r="H51" s="373">
        <f t="shared" ref="H51" si="39">SUM(H50)</f>
        <v>0</v>
      </c>
      <c r="I51" s="373">
        <f t="shared" ref="I51" si="40">SUM(I50)</f>
        <v>0</v>
      </c>
      <c r="J51" s="373">
        <f t="shared" ref="J51" si="41">SUM(J50)</f>
        <v>0</v>
      </c>
      <c r="K51" s="373">
        <f t="shared" ref="K51" si="42">SUM(K50)</f>
        <v>0</v>
      </c>
      <c r="L51" s="373">
        <f t="shared" ref="L51" si="43">SUM(L50)</f>
        <v>0</v>
      </c>
      <c r="M51" s="373">
        <f t="shared" ref="M51" si="44">SUM(M50)</f>
        <v>0</v>
      </c>
      <c r="N51" s="373">
        <f t="shared" ref="N51" si="45">SUM(N50)</f>
        <v>0</v>
      </c>
      <c r="O51" s="373">
        <f t="shared" ref="O51" si="46">SUM(O50)</f>
        <v>0</v>
      </c>
      <c r="P51" s="373">
        <f t="shared" ref="P51" si="47">SUM(P50)</f>
        <v>0</v>
      </c>
      <c r="Q51" s="179">
        <f>AVERAGE(E51:G51)</f>
        <v>1</v>
      </c>
      <c r="R51" s="179">
        <f>AVERAGE(H51:J51)</f>
        <v>0</v>
      </c>
      <c r="S51" s="179">
        <f>AVERAGE(K51:M51)</f>
        <v>0</v>
      </c>
      <c r="T51" s="253">
        <f>AVERAGE(N51:P51)</f>
        <v>0</v>
      </c>
      <c r="U51" s="749"/>
      <c r="V51" s="554"/>
      <c r="W51" s="554"/>
    </row>
    <row r="52" spans="1:23" ht="27" customHeight="1" thickBot="1" x14ac:dyDescent="0.35">
      <c r="A52" s="274"/>
      <c r="B52" s="629" t="s">
        <v>168</v>
      </c>
      <c r="C52" s="629"/>
      <c r="D52" s="629"/>
      <c r="E52" s="629"/>
      <c r="F52" s="629"/>
      <c r="G52" s="629"/>
      <c r="H52" s="629"/>
      <c r="I52" s="629"/>
      <c r="J52" s="629"/>
      <c r="K52" s="629"/>
      <c r="L52" s="629"/>
      <c r="M52" s="629"/>
      <c r="N52" s="629"/>
      <c r="O52" s="629"/>
      <c r="P52" s="629"/>
      <c r="Q52" s="629"/>
      <c r="R52" s="629"/>
      <c r="S52" s="629"/>
      <c r="T52" s="629"/>
      <c r="U52" s="629"/>
      <c r="V52" s="356"/>
      <c r="W52" s="356"/>
    </row>
    <row r="53" spans="1:23" ht="44.4" customHeight="1" thickBot="1" x14ac:dyDescent="0.35">
      <c r="A53" s="610" t="s">
        <v>60</v>
      </c>
      <c r="B53" s="612" t="s">
        <v>55</v>
      </c>
      <c r="C53" s="73" t="s">
        <v>181</v>
      </c>
      <c r="D53" s="345">
        <v>1</v>
      </c>
      <c r="E53" s="374">
        <v>1</v>
      </c>
      <c r="F53" s="374">
        <v>1</v>
      </c>
      <c r="G53" s="374">
        <v>1</v>
      </c>
      <c r="H53" s="374"/>
      <c r="I53" s="374"/>
      <c r="J53" s="374"/>
      <c r="K53" s="374"/>
      <c r="L53" s="374"/>
      <c r="M53" s="374"/>
      <c r="N53" s="374"/>
      <c r="O53" s="374"/>
      <c r="P53" s="374"/>
      <c r="Q53" s="632"/>
      <c r="R53" s="632"/>
      <c r="S53" s="632"/>
      <c r="T53" s="632"/>
      <c r="U53" s="750"/>
      <c r="V53" s="551" t="s">
        <v>249</v>
      </c>
      <c r="W53" s="756" t="s">
        <v>249</v>
      </c>
    </row>
    <row r="54" spans="1:23" ht="44.4" customHeight="1" thickBot="1" x14ac:dyDescent="0.35">
      <c r="A54" s="588"/>
      <c r="B54" s="614"/>
      <c r="C54" s="169" t="s">
        <v>44</v>
      </c>
      <c r="D54" s="343"/>
      <c r="E54" s="373">
        <f>SUM(E53)</f>
        <v>1</v>
      </c>
      <c r="F54" s="373">
        <f t="shared" ref="F54:P54" si="48">SUM(F53)</f>
        <v>1</v>
      </c>
      <c r="G54" s="373">
        <f t="shared" si="48"/>
        <v>1</v>
      </c>
      <c r="H54" s="373">
        <f t="shared" si="48"/>
        <v>0</v>
      </c>
      <c r="I54" s="373">
        <f t="shared" si="48"/>
        <v>0</v>
      </c>
      <c r="J54" s="373">
        <f t="shared" si="48"/>
        <v>0</v>
      </c>
      <c r="K54" s="373">
        <f t="shared" si="48"/>
        <v>0</v>
      </c>
      <c r="L54" s="373">
        <f t="shared" si="48"/>
        <v>0</v>
      </c>
      <c r="M54" s="373">
        <f t="shared" si="48"/>
        <v>0</v>
      </c>
      <c r="N54" s="373">
        <f t="shared" si="48"/>
        <v>0</v>
      </c>
      <c r="O54" s="373">
        <f t="shared" si="48"/>
        <v>0</v>
      </c>
      <c r="P54" s="373">
        <f t="shared" si="48"/>
        <v>0</v>
      </c>
      <c r="Q54" s="179">
        <f>AVERAGE(E54:G54)</f>
        <v>1</v>
      </c>
      <c r="R54" s="179">
        <f>AVERAGE(H54:J54)</f>
        <v>0</v>
      </c>
      <c r="S54" s="179">
        <f>AVERAGE(K54:M54)</f>
        <v>0</v>
      </c>
      <c r="T54" s="253">
        <f>AVERAGE(N54:P54)</f>
        <v>0</v>
      </c>
      <c r="U54" s="749"/>
      <c r="V54" s="551"/>
      <c r="W54" s="756"/>
    </row>
    <row r="55" spans="1:23" s="17" customFormat="1" ht="44.4" customHeight="1" thickBot="1" x14ac:dyDescent="0.35">
      <c r="A55" s="588"/>
      <c r="B55" s="614"/>
      <c r="C55" s="250" t="s">
        <v>223</v>
      </c>
      <c r="D55" s="346">
        <v>1</v>
      </c>
      <c r="E55" s="374">
        <v>1</v>
      </c>
      <c r="F55" s="374">
        <v>1</v>
      </c>
      <c r="G55" s="374">
        <v>1</v>
      </c>
      <c r="H55" s="374"/>
      <c r="I55" s="374"/>
      <c r="J55" s="374"/>
      <c r="K55" s="374"/>
      <c r="L55" s="374"/>
      <c r="M55" s="374"/>
      <c r="N55" s="374"/>
      <c r="O55" s="374"/>
      <c r="P55" s="374"/>
      <c r="Q55" s="617"/>
      <c r="R55" s="617"/>
      <c r="S55" s="617"/>
      <c r="T55" s="617"/>
      <c r="U55" s="618"/>
      <c r="V55" s="551"/>
      <c r="W55" s="756"/>
    </row>
    <row r="56" spans="1:23" s="17" customFormat="1" ht="44.4" customHeight="1" thickBot="1" x14ac:dyDescent="0.35">
      <c r="A56" s="588"/>
      <c r="B56" s="614"/>
      <c r="C56" s="234" t="s">
        <v>44</v>
      </c>
      <c r="D56" s="343"/>
      <c r="E56" s="373">
        <f>SUM(E55)</f>
        <v>1</v>
      </c>
      <c r="F56" s="373">
        <f t="shared" ref="F56" si="49">SUM(F55)</f>
        <v>1</v>
      </c>
      <c r="G56" s="373">
        <f t="shared" ref="G56" si="50">SUM(G55)</f>
        <v>1</v>
      </c>
      <c r="H56" s="373">
        <f t="shared" ref="H56" si="51">SUM(H55)</f>
        <v>0</v>
      </c>
      <c r="I56" s="373">
        <f t="shared" ref="I56" si="52">SUM(I55)</f>
        <v>0</v>
      </c>
      <c r="J56" s="373">
        <f t="shared" ref="J56" si="53">SUM(J55)</f>
        <v>0</v>
      </c>
      <c r="K56" s="373">
        <f t="shared" ref="K56" si="54">SUM(K55)</f>
        <v>0</v>
      </c>
      <c r="L56" s="373">
        <f t="shared" ref="L56" si="55">SUM(L55)</f>
        <v>0</v>
      </c>
      <c r="M56" s="373">
        <f t="shared" ref="M56" si="56">SUM(M55)</f>
        <v>0</v>
      </c>
      <c r="N56" s="373">
        <f t="shared" ref="N56" si="57">SUM(N55)</f>
        <v>0</v>
      </c>
      <c r="O56" s="373">
        <f t="shared" ref="O56" si="58">SUM(O55)</f>
        <v>0</v>
      </c>
      <c r="P56" s="373">
        <f t="shared" ref="P56" si="59">SUM(P55)</f>
        <v>0</v>
      </c>
      <c r="Q56" s="179">
        <f>AVERAGE(E56:G56)</f>
        <v>1</v>
      </c>
      <c r="R56" s="179">
        <f>AVERAGE(H56:J56)</f>
        <v>0</v>
      </c>
      <c r="S56" s="179">
        <f>AVERAGE(K56:M56)</f>
        <v>0</v>
      </c>
      <c r="T56" s="253">
        <f>AVERAGE(N56:P56)</f>
        <v>0</v>
      </c>
      <c r="U56" s="239"/>
      <c r="V56" s="551"/>
      <c r="W56" s="756"/>
    </row>
    <row r="57" spans="1:23" s="17" customFormat="1" ht="44.4" customHeight="1" thickBot="1" x14ac:dyDescent="0.35">
      <c r="A57" s="588"/>
      <c r="B57" s="614"/>
      <c r="C57" s="251" t="s">
        <v>156</v>
      </c>
      <c r="D57" s="346">
        <v>1</v>
      </c>
      <c r="E57" s="374">
        <v>1</v>
      </c>
      <c r="F57" s="374">
        <v>1</v>
      </c>
      <c r="G57" s="374">
        <v>1</v>
      </c>
      <c r="H57" s="374"/>
      <c r="I57" s="374"/>
      <c r="J57" s="374"/>
      <c r="K57" s="374"/>
      <c r="L57" s="374"/>
      <c r="M57" s="374"/>
      <c r="N57" s="374"/>
      <c r="O57" s="374"/>
      <c r="P57" s="374"/>
      <c r="Q57" s="617"/>
      <c r="R57" s="617"/>
      <c r="S57" s="617"/>
      <c r="T57" s="617"/>
      <c r="U57" s="618"/>
      <c r="V57" s="551"/>
      <c r="W57" s="756"/>
    </row>
    <row r="58" spans="1:23" ht="44.4" customHeight="1" thickBot="1" x14ac:dyDescent="0.35">
      <c r="A58" s="588"/>
      <c r="B58" s="614"/>
      <c r="C58" s="252" t="s">
        <v>44</v>
      </c>
      <c r="D58" s="344"/>
      <c r="E58" s="373">
        <f>SUM(E57)</f>
        <v>1</v>
      </c>
      <c r="F58" s="373">
        <f t="shared" ref="F58" si="60">SUM(F57)</f>
        <v>1</v>
      </c>
      <c r="G58" s="373">
        <f t="shared" ref="G58" si="61">SUM(G57)</f>
        <v>1</v>
      </c>
      <c r="H58" s="373">
        <f t="shared" ref="H58" si="62">SUM(H57)</f>
        <v>0</v>
      </c>
      <c r="I58" s="373">
        <f t="shared" ref="I58" si="63">SUM(I57)</f>
        <v>0</v>
      </c>
      <c r="J58" s="373">
        <f t="shared" ref="J58" si="64">SUM(J57)</f>
        <v>0</v>
      </c>
      <c r="K58" s="373">
        <f t="shared" ref="K58" si="65">SUM(K57)</f>
        <v>0</v>
      </c>
      <c r="L58" s="373">
        <f t="shared" ref="L58" si="66">SUM(L57)</f>
        <v>0</v>
      </c>
      <c r="M58" s="373">
        <f t="shared" ref="M58" si="67">SUM(M57)</f>
        <v>0</v>
      </c>
      <c r="N58" s="373">
        <f t="shared" ref="N58" si="68">SUM(N57)</f>
        <v>0</v>
      </c>
      <c r="O58" s="373">
        <f t="shared" ref="O58" si="69">SUM(O57)</f>
        <v>0</v>
      </c>
      <c r="P58" s="373">
        <f t="shared" ref="P58" si="70">SUM(P57)</f>
        <v>0</v>
      </c>
      <c r="Q58" s="179">
        <f>AVERAGE(E58:G58)</f>
        <v>1</v>
      </c>
      <c r="R58" s="179">
        <f>AVERAGE(H58:J58)</f>
        <v>0</v>
      </c>
      <c r="S58" s="179">
        <f>AVERAGE(K58:M58)</f>
        <v>0</v>
      </c>
      <c r="T58" s="253">
        <f>AVERAGE(N58:P58)</f>
        <v>0</v>
      </c>
      <c r="U58" s="239"/>
      <c r="V58" s="555"/>
      <c r="W58" s="757"/>
    </row>
    <row r="59" spans="1:23" ht="44.4" customHeight="1" thickBot="1" x14ac:dyDescent="0.35">
      <c r="A59" s="611"/>
      <c r="B59" s="613"/>
      <c r="C59" s="233" t="s">
        <v>182</v>
      </c>
      <c r="D59" s="287">
        <v>1</v>
      </c>
      <c r="E59" s="374">
        <v>1</v>
      </c>
      <c r="F59" s="374">
        <v>1</v>
      </c>
      <c r="G59" s="374">
        <v>1</v>
      </c>
      <c r="H59" s="374"/>
      <c r="I59" s="374"/>
      <c r="J59" s="374"/>
      <c r="K59" s="374"/>
      <c r="L59" s="374"/>
      <c r="M59" s="374"/>
      <c r="N59" s="374"/>
      <c r="O59" s="374"/>
      <c r="P59" s="374"/>
      <c r="Q59" s="617"/>
      <c r="R59" s="617"/>
      <c r="S59" s="617"/>
      <c r="T59" s="617"/>
      <c r="U59" s="618"/>
      <c r="V59" s="365" t="s">
        <v>329</v>
      </c>
      <c r="W59" s="365" t="s">
        <v>329</v>
      </c>
    </row>
    <row r="60" spans="1:23" s="131" customFormat="1" ht="31.5" customHeight="1" thickBot="1" x14ac:dyDescent="0.35">
      <c r="A60" s="745" t="s">
        <v>82</v>
      </c>
      <c r="B60" s="612" t="s">
        <v>183</v>
      </c>
      <c r="C60" s="710" t="s">
        <v>165</v>
      </c>
      <c r="D60" s="711"/>
      <c r="E60" s="712"/>
      <c r="F60" s="712"/>
      <c r="G60" s="712"/>
      <c r="H60" s="712"/>
      <c r="I60" s="712"/>
      <c r="J60" s="712"/>
      <c r="K60" s="712"/>
      <c r="L60" s="712"/>
      <c r="M60" s="712"/>
      <c r="N60" s="712"/>
      <c r="O60" s="712"/>
      <c r="P60" s="712"/>
      <c r="Q60" s="713"/>
      <c r="R60" s="713"/>
      <c r="S60" s="713"/>
      <c r="T60" s="713"/>
      <c r="U60" s="713"/>
      <c r="V60" s="359"/>
      <c r="W60" s="359"/>
    </row>
    <row r="61" spans="1:23" s="131" customFormat="1" ht="130.65" customHeight="1" thickBot="1" x14ac:dyDescent="0.35">
      <c r="A61" s="746"/>
      <c r="B61" s="614"/>
      <c r="C61" s="347" t="s">
        <v>224</v>
      </c>
      <c r="D61" s="348"/>
      <c r="E61" s="129">
        <v>0</v>
      </c>
      <c r="F61" s="129">
        <v>1</v>
      </c>
      <c r="G61" s="129">
        <v>1</v>
      </c>
      <c r="H61" s="129"/>
      <c r="I61" s="129"/>
      <c r="J61" s="129"/>
      <c r="K61" s="129"/>
      <c r="L61" s="129"/>
      <c r="M61" s="129"/>
      <c r="N61" s="129"/>
      <c r="O61" s="129"/>
      <c r="P61" s="129"/>
      <c r="Q61" s="288"/>
      <c r="R61" s="139"/>
      <c r="S61" s="139"/>
      <c r="T61" s="139"/>
      <c r="U61" s="242"/>
      <c r="V61" s="552" t="s">
        <v>379</v>
      </c>
      <c r="W61" s="758" t="s">
        <v>330</v>
      </c>
    </row>
    <row r="62" spans="1:23" s="131" customFormat="1" ht="37.35" customHeight="1" thickBot="1" x14ac:dyDescent="0.35">
      <c r="A62" s="746"/>
      <c r="B62" s="614"/>
      <c r="C62" s="252" t="s">
        <v>44</v>
      </c>
      <c r="D62" s="344"/>
      <c r="E62" s="373">
        <v>1</v>
      </c>
      <c r="F62" s="373">
        <v>1</v>
      </c>
      <c r="G62" s="373">
        <v>1</v>
      </c>
      <c r="H62" s="373"/>
      <c r="I62" s="373"/>
      <c r="J62" s="373"/>
      <c r="K62" s="373"/>
      <c r="L62" s="373"/>
      <c r="M62" s="373"/>
      <c r="N62" s="373"/>
      <c r="O62" s="373"/>
      <c r="P62" s="373"/>
      <c r="Q62" s="179"/>
      <c r="R62" s="179"/>
      <c r="S62" s="179"/>
      <c r="T62" s="253"/>
      <c r="U62" s="239"/>
      <c r="V62" s="551"/>
      <c r="W62" s="756"/>
    </row>
    <row r="63" spans="1:23" s="131" customFormat="1" ht="103.65" customHeight="1" thickBot="1" x14ac:dyDescent="0.35">
      <c r="A63" s="746"/>
      <c r="B63" s="614"/>
      <c r="C63" s="236" t="s">
        <v>225</v>
      </c>
      <c r="D63" s="271">
        <v>0.95</v>
      </c>
      <c r="E63" s="129">
        <v>0</v>
      </c>
      <c r="F63" s="129">
        <v>1</v>
      </c>
      <c r="G63" s="129">
        <v>1</v>
      </c>
      <c r="H63" s="129"/>
      <c r="I63" s="129"/>
      <c r="J63" s="129"/>
      <c r="K63" s="129"/>
      <c r="L63" s="129"/>
      <c r="M63" s="129"/>
      <c r="N63" s="374"/>
      <c r="O63" s="374"/>
      <c r="P63" s="374"/>
      <c r="Q63" s="615"/>
      <c r="R63" s="615"/>
      <c r="S63" s="615"/>
      <c r="T63" s="615"/>
      <c r="U63" s="616"/>
      <c r="V63" s="551"/>
      <c r="W63" s="756"/>
    </row>
    <row r="64" spans="1:23" s="131" customFormat="1" ht="35.25" customHeight="1" thickBot="1" x14ac:dyDescent="0.35">
      <c r="A64" s="746"/>
      <c r="B64" s="614"/>
      <c r="C64" s="232" t="s">
        <v>44</v>
      </c>
      <c r="D64" s="329"/>
      <c r="E64" s="373">
        <f>SUM(E63)</f>
        <v>0</v>
      </c>
      <c r="F64" s="373">
        <f t="shared" ref="F64" si="71">SUM(F63)</f>
        <v>1</v>
      </c>
      <c r="G64" s="373">
        <f t="shared" ref="G64" si="72">SUM(G63)</f>
        <v>1</v>
      </c>
      <c r="H64" s="373">
        <f t="shared" ref="H64" si="73">SUM(H63)</f>
        <v>0</v>
      </c>
      <c r="I64" s="373">
        <f t="shared" ref="I64" si="74">SUM(I63)</f>
        <v>0</v>
      </c>
      <c r="J64" s="373">
        <f t="shared" ref="J64" si="75">SUM(J63)</f>
        <v>0</v>
      </c>
      <c r="K64" s="373">
        <f t="shared" ref="K64" si="76">SUM(K63)</f>
        <v>0</v>
      </c>
      <c r="L64" s="373">
        <f t="shared" ref="L64" si="77">SUM(L63)</f>
        <v>0</v>
      </c>
      <c r="M64" s="373">
        <f t="shared" ref="M64" si="78">SUM(M63)</f>
        <v>0</v>
      </c>
      <c r="N64" s="373">
        <f t="shared" ref="N64" si="79">SUM(N63)</f>
        <v>0</v>
      </c>
      <c r="O64" s="373">
        <f t="shared" ref="O64" si="80">SUM(O63)</f>
        <v>0</v>
      </c>
      <c r="P64" s="373">
        <f t="shared" ref="P64" si="81">SUM(P63)</f>
        <v>0</v>
      </c>
      <c r="Q64" s="331">
        <f>AVERAGE(E64:G64)</f>
        <v>0.66666666666666663</v>
      </c>
      <c r="R64" s="237">
        <f>AVERAGE(H64:J64)</f>
        <v>0</v>
      </c>
      <c r="S64" s="237">
        <f>AVERAGE(K64:M64)</f>
        <v>0</v>
      </c>
      <c r="T64" s="238">
        <f>AVERAGE(N64:P64)</f>
        <v>0</v>
      </c>
      <c r="U64" s="240"/>
      <c r="V64" s="551"/>
      <c r="W64" s="756"/>
    </row>
    <row r="65" spans="1:105" s="131" customFormat="1" ht="75" customHeight="1" thickBot="1" x14ac:dyDescent="0.35">
      <c r="A65" s="746"/>
      <c r="B65" s="614"/>
      <c r="C65" s="236" t="s">
        <v>226</v>
      </c>
      <c r="D65" s="329">
        <v>0.95</v>
      </c>
      <c r="E65" s="129">
        <v>0</v>
      </c>
      <c r="F65" s="129">
        <v>1</v>
      </c>
      <c r="G65" s="129">
        <v>1</v>
      </c>
      <c r="H65" s="129"/>
      <c r="I65" s="129"/>
      <c r="J65" s="129"/>
      <c r="K65" s="129"/>
      <c r="L65" s="129"/>
      <c r="M65" s="129"/>
      <c r="N65" s="517"/>
      <c r="O65" s="517"/>
      <c r="P65" s="517"/>
      <c r="Q65" s="617"/>
      <c r="R65" s="617"/>
      <c r="S65" s="617"/>
      <c r="T65" s="617"/>
      <c r="U65" s="618"/>
      <c r="V65" s="551"/>
      <c r="W65" s="756"/>
    </row>
    <row r="66" spans="1:105" s="131" customFormat="1" ht="39.75" customHeight="1" thickBot="1" x14ac:dyDescent="0.35">
      <c r="A66" s="747"/>
      <c r="B66" s="614"/>
      <c r="C66" s="235" t="s">
        <v>44</v>
      </c>
      <c r="D66" s="330"/>
      <c r="E66" s="373">
        <f>SUM(E65)</f>
        <v>0</v>
      </c>
      <c r="F66" s="373">
        <f t="shared" ref="F66" si="82">SUM(F65)</f>
        <v>1</v>
      </c>
      <c r="G66" s="373">
        <f t="shared" ref="G66" si="83">SUM(G65)</f>
        <v>1</v>
      </c>
      <c r="H66" s="373">
        <f t="shared" ref="H66" si="84">SUM(H65)</f>
        <v>0</v>
      </c>
      <c r="I66" s="373">
        <f t="shared" ref="I66" si="85">SUM(I65)</f>
        <v>0</v>
      </c>
      <c r="J66" s="373">
        <f t="shared" ref="J66" si="86">SUM(J65)</f>
        <v>0</v>
      </c>
      <c r="K66" s="373">
        <f t="shared" ref="K66" si="87">SUM(K65)</f>
        <v>0</v>
      </c>
      <c r="L66" s="373">
        <f t="shared" ref="L66" si="88">SUM(L65)</f>
        <v>0</v>
      </c>
      <c r="M66" s="373">
        <f t="shared" ref="M66" si="89">SUM(M65)</f>
        <v>0</v>
      </c>
      <c r="N66" s="373">
        <f t="shared" ref="N66" si="90">SUM(N65)</f>
        <v>0</v>
      </c>
      <c r="O66" s="373">
        <f t="shared" ref="O66" si="91">SUM(O65)</f>
        <v>0</v>
      </c>
      <c r="P66" s="373">
        <f t="shared" ref="P66" si="92">SUM(P65)</f>
        <v>0</v>
      </c>
      <c r="Q66" s="331">
        <f>AVERAGE(E66:G66)</f>
        <v>0.66666666666666663</v>
      </c>
      <c r="R66" s="237">
        <f>AVERAGE(H66:J66)</f>
        <v>0</v>
      </c>
      <c r="S66" s="237">
        <f>AVERAGE(K66:M66)</f>
        <v>0</v>
      </c>
      <c r="T66" s="238">
        <f>AVERAGE(N66:P66)</f>
        <v>0</v>
      </c>
      <c r="U66" s="241"/>
      <c r="V66" s="555"/>
      <c r="W66" s="757"/>
    </row>
    <row r="67" spans="1:105" s="44" customFormat="1" ht="26.25" customHeight="1" thickBot="1" x14ac:dyDescent="0.35">
      <c r="A67" s="272"/>
      <c r="B67" s="117"/>
      <c r="C67" s="591" t="s">
        <v>170</v>
      </c>
      <c r="D67" s="592"/>
      <c r="E67" s="592"/>
      <c r="F67" s="592"/>
      <c r="G67" s="592"/>
      <c r="H67" s="592"/>
      <c r="I67" s="592"/>
      <c r="J67" s="592"/>
      <c r="K67" s="592"/>
      <c r="L67" s="592"/>
      <c r="M67" s="592"/>
      <c r="N67" s="592"/>
      <c r="O67" s="592"/>
      <c r="P67" s="592"/>
      <c r="Q67" s="592"/>
      <c r="R67" s="592"/>
      <c r="S67" s="592"/>
      <c r="T67" s="592"/>
      <c r="U67" s="592"/>
      <c r="V67" s="499"/>
      <c r="W67" s="513"/>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09"/>
      <c r="CH67" s="109"/>
      <c r="CI67" s="109"/>
      <c r="CJ67" s="109"/>
      <c r="CK67" s="109"/>
      <c r="CL67" s="109"/>
      <c r="CM67" s="109"/>
      <c r="CN67" s="109"/>
      <c r="CO67" s="109"/>
      <c r="CP67" s="109"/>
      <c r="CQ67" s="109"/>
      <c r="CR67" s="109"/>
      <c r="CS67" s="109"/>
      <c r="CT67" s="109"/>
      <c r="CU67" s="109"/>
      <c r="CV67" s="109"/>
      <c r="CW67" s="109"/>
      <c r="CX67" s="109"/>
      <c r="CY67" s="109"/>
      <c r="CZ67" s="109"/>
      <c r="DA67" s="109"/>
    </row>
    <row r="68" spans="1:105" ht="46.5" customHeight="1" thickBot="1" x14ac:dyDescent="0.35">
      <c r="A68" s="628" t="s">
        <v>251</v>
      </c>
      <c r="B68" s="189"/>
      <c r="C68" s="190" t="s">
        <v>115</v>
      </c>
      <c r="D68" s="191"/>
      <c r="E68" s="630" t="s">
        <v>169</v>
      </c>
      <c r="F68" s="631"/>
      <c r="G68" s="631"/>
      <c r="H68" s="631"/>
      <c r="I68" s="631"/>
      <c r="J68" s="631"/>
      <c r="K68" s="631"/>
      <c r="L68" s="631"/>
      <c r="M68" s="631"/>
      <c r="N68" s="631"/>
      <c r="O68" s="631"/>
      <c r="P68" s="631"/>
      <c r="Q68" s="631"/>
      <c r="R68" s="631"/>
      <c r="S68" s="631"/>
      <c r="T68" s="631"/>
      <c r="U68" s="631"/>
      <c r="V68" s="366" t="s">
        <v>227</v>
      </c>
      <c r="W68" s="366" t="s">
        <v>227</v>
      </c>
    </row>
    <row r="69" spans="1:105" s="45" customFormat="1" ht="16.5" customHeight="1" x14ac:dyDescent="0.3">
      <c r="A69" s="628"/>
      <c r="B69" s="118"/>
      <c r="C69" s="625" t="s">
        <v>122</v>
      </c>
      <c r="D69" s="714" t="s">
        <v>285</v>
      </c>
      <c r="E69" s="715"/>
      <c r="F69" s="715"/>
      <c r="G69" s="715"/>
      <c r="H69" s="715"/>
      <c r="I69" s="715"/>
      <c r="J69" s="715"/>
      <c r="K69" s="715"/>
      <c r="L69" s="715"/>
      <c r="M69" s="715"/>
      <c r="N69" s="715"/>
      <c r="O69" s="715"/>
      <c r="P69" s="715"/>
      <c r="Q69" s="715"/>
      <c r="R69" s="715"/>
      <c r="S69" s="715"/>
      <c r="T69" s="715"/>
      <c r="U69" s="715"/>
      <c r="V69" s="556" t="s">
        <v>284</v>
      </c>
      <c r="W69" s="556" t="s">
        <v>284</v>
      </c>
    </row>
    <row r="70" spans="1:105" s="45" customFormat="1" ht="16.5" customHeight="1" x14ac:dyDescent="0.3">
      <c r="A70" s="628"/>
      <c r="B70" s="117"/>
      <c r="C70" s="626"/>
      <c r="D70" s="716"/>
      <c r="E70" s="717"/>
      <c r="F70" s="717"/>
      <c r="G70" s="717"/>
      <c r="H70" s="717"/>
      <c r="I70" s="717"/>
      <c r="J70" s="717"/>
      <c r="K70" s="717"/>
      <c r="L70" s="717"/>
      <c r="M70" s="717"/>
      <c r="N70" s="717"/>
      <c r="O70" s="717"/>
      <c r="P70" s="717"/>
      <c r="Q70" s="717"/>
      <c r="R70" s="717"/>
      <c r="S70" s="717"/>
      <c r="T70" s="717"/>
      <c r="U70" s="717"/>
      <c r="V70" s="557"/>
      <c r="W70" s="557"/>
    </row>
    <row r="71" spans="1:105" s="45" customFormat="1" ht="31.5" customHeight="1" thickBot="1" x14ac:dyDescent="0.35">
      <c r="A71" s="628"/>
      <c r="B71" s="117"/>
      <c r="C71" s="627"/>
      <c r="D71" s="718"/>
      <c r="E71" s="719"/>
      <c r="F71" s="719"/>
      <c r="G71" s="719"/>
      <c r="H71" s="719"/>
      <c r="I71" s="719"/>
      <c r="J71" s="719"/>
      <c r="K71" s="719"/>
      <c r="L71" s="719"/>
      <c r="M71" s="719"/>
      <c r="N71" s="719"/>
      <c r="O71" s="719"/>
      <c r="P71" s="719"/>
      <c r="Q71" s="719"/>
      <c r="R71" s="719"/>
      <c r="S71" s="719"/>
      <c r="T71" s="719"/>
      <c r="U71" s="719"/>
      <c r="V71" s="558"/>
      <c r="W71" s="558"/>
    </row>
    <row r="72" spans="1:105" ht="21" customHeight="1" thickBot="1" x14ac:dyDescent="0.35">
      <c r="A72" s="275"/>
      <c r="B72" s="258"/>
      <c r="C72" s="676" t="s">
        <v>164</v>
      </c>
      <c r="D72" s="676"/>
      <c r="E72" s="656"/>
      <c r="F72" s="656"/>
      <c r="G72" s="656"/>
      <c r="H72" s="656"/>
      <c r="I72" s="656"/>
      <c r="J72" s="656"/>
      <c r="K72" s="656"/>
      <c r="L72" s="656"/>
      <c r="M72" s="656"/>
      <c r="N72" s="656"/>
      <c r="O72" s="656"/>
      <c r="P72" s="656"/>
      <c r="Q72" s="656"/>
      <c r="R72" s="656"/>
      <c r="S72" s="656"/>
      <c r="T72" s="656"/>
      <c r="U72" s="676"/>
      <c r="V72" s="500"/>
      <c r="W72" s="512"/>
    </row>
    <row r="73" spans="1:105" s="18" customFormat="1" ht="30" customHeight="1" thickBot="1" x14ac:dyDescent="0.35">
      <c r="A73" s="573" t="s">
        <v>176</v>
      </c>
      <c r="B73" s="118"/>
      <c r="C73" s="74" t="s">
        <v>71</v>
      </c>
      <c r="D73" s="261"/>
      <c r="E73" s="157">
        <v>18</v>
      </c>
      <c r="F73" s="157">
        <v>18</v>
      </c>
      <c r="G73" s="157">
        <v>18</v>
      </c>
      <c r="H73" s="157"/>
      <c r="I73" s="157"/>
      <c r="J73" s="157"/>
      <c r="K73" s="157"/>
      <c r="L73" s="157"/>
      <c r="M73" s="157"/>
      <c r="N73" s="157"/>
      <c r="O73" s="157"/>
      <c r="P73" s="519"/>
      <c r="Q73" s="140">
        <f t="shared" ref="Q73" si="93">SUM($E73:$G73)</f>
        <v>54</v>
      </c>
      <c r="R73" s="141">
        <f t="shared" ref="R73" si="94">SUM($H73:$J73)</f>
        <v>0</v>
      </c>
      <c r="S73" s="141">
        <f t="shared" ref="S73" si="95">SUM($K73:$M73)</f>
        <v>0</v>
      </c>
      <c r="T73" s="142">
        <f t="shared" ref="T73" si="96">SUM($N73:$P73)</f>
        <v>0</v>
      </c>
      <c r="U73" s="205"/>
      <c r="V73" s="498" t="s">
        <v>133</v>
      </c>
      <c r="W73" s="514" t="s">
        <v>133</v>
      </c>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c r="CG73" s="108"/>
      <c r="CH73" s="108"/>
      <c r="CI73" s="108"/>
      <c r="CJ73" s="108"/>
      <c r="CK73" s="108"/>
      <c r="CL73" s="108"/>
      <c r="CM73" s="108"/>
      <c r="CN73" s="108"/>
      <c r="CO73" s="108"/>
      <c r="CP73" s="108"/>
      <c r="CQ73" s="108"/>
      <c r="CR73" s="108"/>
      <c r="CS73" s="108"/>
      <c r="CT73" s="108"/>
      <c r="CU73" s="108"/>
      <c r="CV73" s="108"/>
      <c r="CW73" s="108"/>
      <c r="CX73" s="108"/>
      <c r="CY73" s="108"/>
      <c r="CZ73" s="108"/>
      <c r="DA73" s="108"/>
    </row>
    <row r="74" spans="1:105" s="44" customFormat="1" ht="30" customHeight="1" x14ac:dyDescent="0.3">
      <c r="A74" s="574"/>
      <c r="B74" s="117"/>
      <c r="C74" s="74" t="s">
        <v>121</v>
      </c>
      <c r="D74" s="645">
        <v>0.9</v>
      </c>
      <c r="E74" s="134">
        <v>18</v>
      </c>
      <c r="F74" s="134">
        <v>18</v>
      </c>
      <c r="G74" s="134">
        <v>18</v>
      </c>
      <c r="H74" s="134"/>
      <c r="I74" s="134"/>
      <c r="J74" s="134"/>
      <c r="K74" s="134"/>
      <c r="L74" s="134"/>
      <c r="M74" s="134"/>
      <c r="N74" s="134"/>
      <c r="O74" s="134"/>
      <c r="P74" s="520"/>
      <c r="Q74" s="619"/>
      <c r="R74" s="620"/>
      <c r="S74" s="620"/>
      <c r="T74" s="621"/>
      <c r="U74" s="158"/>
      <c r="V74" s="543" t="s">
        <v>378</v>
      </c>
      <c r="W74" s="543" t="s">
        <v>133</v>
      </c>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row>
    <row r="75" spans="1:105" s="44" customFormat="1" ht="30" customHeight="1" thickBot="1" x14ac:dyDescent="0.35">
      <c r="A75" s="574"/>
      <c r="B75" s="117"/>
      <c r="C75" s="75" t="s">
        <v>116</v>
      </c>
      <c r="D75" s="646"/>
      <c r="E75" s="135">
        <v>3</v>
      </c>
      <c r="F75" s="135">
        <v>3</v>
      </c>
      <c r="G75" s="135">
        <v>3</v>
      </c>
      <c r="H75" s="135"/>
      <c r="I75" s="135"/>
      <c r="J75" s="135"/>
      <c r="K75" s="135"/>
      <c r="L75" s="135"/>
      <c r="M75" s="135"/>
      <c r="N75" s="135"/>
      <c r="O75" s="135"/>
      <c r="P75" s="518"/>
      <c r="Q75" s="622"/>
      <c r="R75" s="623"/>
      <c r="S75" s="623"/>
      <c r="T75" s="624"/>
      <c r="U75" s="158"/>
      <c r="V75" s="544"/>
      <c r="W75" s="544"/>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row>
    <row r="76" spans="1:105" s="44" customFormat="1" ht="30" customHeight="1" thickBot="1" x14ac:dyDescent="0.35">
      <c r="A76" s="575"/>
      <c r="B76" s="117"/>
      <c r="C76" s="180" t="s">
        <v>44</v>
      </c>
      <c r="D76" s="647"/>
      <c r="E76" s="332">
        <f t="shared" ref="E76:P76" si="97">IF(E74&gt;0,E75/E74,"-")</f>
        <v>0.16666666666666666</v>
      </c>
      <c r="F76" s="332">
        <f t="shared" si="97"/>
        <v>0.16666666666666666</v>
      </c>
      <c r="G76" s="332">
        <f t="shared" si="97"/>
        <v>0.16666666666666666</v>
      </c>
      <c r="H76" s="332" t="str">
        <f t="shared" si="97"/>
        <v>-</v>
      </c>
      <c r="I76" s="332" t="str">
        <f t="shared" si="97"/>
        <v>-</v>
      </c>
      <c r="J76" s="332" t="str">
        <f t="shared" si="97"/>
        <v>-</v>
      </c>
      <c r="K76" s="332" t="str">
        <f t="shared" si="97"/>
        <v>-</v>
      </c>
      <c r="L76" s="332" t="str">
        <f t="shared" si="97"/>
        <v>-</v>
      </c>
      <c r="M76" s="332" t="str">
        <f t="shared" si="97"/>
        <v>-</v>
      </c>
      <c r="N76" s="332" t="str">
        <f t="shared" si="97"/>
        <v>-</v>
      </c>
      <c r="O76" s="332" t="str">
        <f t="shared" si="97"/>
        <v>-</v>
      </c>
      <c r="P76" s="332" t="str">
        <f t="shared" si="97"/>
        <v>-</v>
      </c>
      <c r="Q76" s="331">
        <f>AVERAGE(E76:G76)</f>
        <v>0.16666666666666666</v>
      </c>
      <c r="R76" s="237" t="e">
        <f>AVERAGE(H76:J76)</f>
        <v>#DIV/0!</v>
      </c>
      <c r="S76" s="237" t="e">
        <f>AVERAGE(K76:M76)</f>
        <v>#DIV/0!</v>
      </c>
      <c r="T76" s="238" t="e">
        <f>AVERAGE(N76:P76)</f>
        <v>#DIV/0!</v>
      </c>
      <c r="U76" s="265"/>
      <c r="V76" s="545"/>
      <c r="W76" s="545"/>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09"/>
      <c r="CH76" s="109"/>
      <c r="CI76" s="109"/>
      <c r="CJ76" s="109"/>
      <c r="CK76" s="109"/>
      <c r="CL76" s="109"/>
      <c r="CM76" s="109"/>
      <c r="CN76" s="109"/>
      <c r="CO76" s="109"/>
      <c r="CP76" s="109"/>
      <c r="CQ76" s="109"/>
      <c r="CR76" s="109"/>
      <c r="CS76" s="109"/>
      <c r="CT76" s="109"/>
      <c r="CU76" s="109"/>
      <c r="CV76" s="109"/>
      <c r="CW76" s="109"/>
      <c r="CX76" s="109"/>
      <c r="CY76" s="109"/>
      <c r="CZ76" s="109"/>
      <c r="DA76" s="109"/>
    </row>
    <row r="77" spans="1:105" s="44" customFormat="1" ht="30" customHeight="1" x14ac:dyDescent="0.3">
      <c r="A77" s="573" t="s">
        <v>70</v>
      </c>
      <c r="B77" s="267"/>
      <c r="C77" s="74" t="s">
        <v>71</v>
      </c>
      <c r="D77" s="658">
        <v>0.85</v>
      </c>
      <c r="E77" s="157">
        <v>22</v>
      </c>
      <c r="F77" s="157">
        <v>22</v>
      </c>
      <c r="G77" s="157">
        <v>22</v>
      </c>
      <c r="H77" s="134"/>
      <c r="I77" s="134"/>
      <c r="J77" s="134"/>
      <c r="K77" s="134"/>
      <c r="L77" s="134"/>
      <c r="M77" s="134"/>
      <c r="N77" s="134"/>
      <c r="O77" s="134"/>
      <c r="P77" s="520"/>
      <c r="Q77" s="619"/>
      <c r="R77" s="620"/>
      <c r="S77" s="620"/>
      <c r="T77" s="621"/>
      <c r="U77" s="661"/>
      <c r="V77" s="543"/>
      <c r="W77" s="543" t="s">
        <v>133</v>
      </c>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09"/>
      <c r="BS77" s="109"/>
      <c r="BT77" s="109"/>
      <c r="BU77" s="109"/>
      <c r="BV77" s="109"/>
      <c r="BW77" s="109"/>
      <c r="BX77" s="109"/>
      <c r="BY77" s="109"/>
      <c r="BZ77" s="109"/>
      <c r="CA77" s="109"/>
      <c r="CB77" s="109"/>
      <c r="CC77" s="109"/>
      <c r="CD77" s="109"/>
      <c r="CE77" s="109"/>
      <c r="CF77" s="109"/>
      <c r="CG77" s="109"/>
      <c r="CH77" s="109"/>
      <c r="CI77" s="109"/>
      <c r="CJ77" s="109"/>
      <c r="CK77" s="109"/>
      <c r="CL77" s="109"/>
      <c r="CM77" s="109"/>
      <c r="CN77" s="109"/>
      <c r="CO77" s="109"/>
      <c r="CP77" s="109"/>
      <c r="CQ77" s="109"/>
      <c r="CR77" s="109"/>
      <c r="CS77" s="109"/>
      <c r="CT77" s="109"/>
      <c r="CU77" s="109"/>
      <c r="CV77" s="109"/>
      <c r="CW77" s="109"/>
      <c r="CX77" s="109"/>
      <c r="CY77" s="109"/>
      <c r="CZ77" s="109"/>
      <c r="DA77" s="109"/>
    </row>
    <row r="78" spans="1:105" s="44" customFormat="1" ht="30" customHeight="1" thickBot="1" x14ac:dyDescent="0.35">
      <c r="A78" s="574"/>
      <c r="B78" s="268"/>
      <c r="C78" s="75" t="s">
        <v>175</v>
      </c>
      <c r="D78" s="659"/>
      <c r="E78" s="135">
        <v>20</v>
      </c>
      <c r="F78" s="135">
        <v>20</v>
      </c>
      <c r="G78" s="135">
        <v>21</v>
      </c>
      <c r="H78" s="135"/>
      <c r="I78" s="135"/>
      <c r="J78" s="135"/>
      <c r="K78" s="135"/>
      <c r="L78" s="135"/>
      <c r="M78" s="135"/>
      <c r="N78" s="135"/>
      <c r="O78" s="135"/>
      <c r="P78" s="518"/>
      <c r="Q78" s="622"/>
      <c r="R78" s="623"/>
      <c r="S78" s="623"/>
      <c r="T78" s="624"/>
      <c r="U78" s="662"/>
      <c r="V78" s="544"/>
      <c r="W78" s="544"/>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09"/>
      <c r="BS78" s="109"/>
      <c r="BT78" s="109"/>
      <c r="BU78" s="109"/>
      <c r="BV78" s="109"/>
      <c r="BW78" s="109"/>
      <c r="BX78" s="109"/>
      <c r="BY78" s="109"/>
      <c r="BZ78" s="109"/>
      <c r="CA78" s="109"/>
      <c r="CB78" s="109"/>
      <c r="CC78" s="109"/>
      <c r="CD78" s="109"/>
      <c r="CE78" s="109"/>
      <c r="CF78" s="109"/>
      <c r="CG78" s="109"/>
      <c r="CH78" s="109"/>
      <c r="CI78" s="109"/>
      <c r="CJ78" s="109"/>
      <c r="CK78" s="109"/>
      <c r="CL78" s="109"/>
      <c r="CM78" s="109"/>
      <c r="CN78" s="109"/>
      <c r="CO78" s="109"/>
      <c r="CP78" s="109"/>
      <c r="CQ78" s="109"/>
      <c r="CR78" s="109"/>
      <c r="CS78" s="109"/>
      <c r="CT78" s="109"/>
      <c r="CU78" s="109"/>
      <c r="CV78" s="109"/>
      <c r="CW78" s="109"/>
      <c r="CX78" s="109"/>
      <c r="CY78" s="109"/>
      <c r="CZ78" s="109"/>
      <c r="DA78" s="109"/>
    </row>
    <row r="79" spans="1:105" s="44" customFormat="1" ht="30" customHeight="1" thickBot="1" x14ac:dyDescent="0.35">
      <c r="A79" s="575"/>
      <c r="B79" s="268"/>
      <c r="C79" s="180" t="s">
        <v>44</v>
      </c>
      <c r="D79" s="660"/>
      <c r="E79" s="332">
        <f t="shared" ref="E79:P79" si="98">IF(E77&gt;0,E78/E77,"-")</f>
        <v>0.90909090909090906</v>
      </c>
      <c r="F79" s="332">
        <f t="shared" si="98"/>
        <v>0.90909090909090906</v>
      </c>
      <c r="G79" s="332">
        <f t="shared" si="98"/>
        <v>0.95454545454545459</v>
      </c>
      <c r="H79" s="332" t="str">
        <f t="shared" si="98"/>
        <v>-</v>
      </c>
      <c r="I79" s="332" t="str">
        <f t="shared" si="98"/>
        <v>-</v>
      </c>
      <c r="J79" s="332" t="str">
        <f t="shared" si="98"/>
        <v>-</v>
      </c>
      <c r="K79" s="332" t="str">
        <f t="shared" si="98"/>
        <v>-</v>
      </c>
      <c r="L79" s="332" t="str">
        <f t="shared" si="98"/>
        <v>-</v>
      </c>
      <c r="M79" s="332" t="str">
        <f t="shared" si="98"/>
        <v>-</v>
      </c>
      <c r="N79" s="332" t="str">
        <f t="shared" si="98"/>
        <v>-</v>
      </c>
      <c r="O79" s="332" t="str">
        <f t="shared" si="98"/>
        <v>-</v>
      </c>
      <c r="P79" s="332" t="str">
        <f t="shared" si="98"/>
        <v>-</v>
      </c>
      <c r="Q79" s="331">
        <f>AVERAGE(E79:G79)</f>
        <v>0.9242424242424242</v>
      </c>
      <c r="R79" s="237" t="e">
        <f>AVERAGE(H79:J79)</f>
        <v>#DIV/0!</v>
      </c>
      <c r="S79" s="237" t="e">
        <f>AVERAGE(K79:M79)</f>
        <v>#DIV/0!</v>
      </c>
      <c r="T79" s="238" t="e">
        <f>AVERAGE(N79:P79)</f>
        <v>#DIV/0!</v>
      </c>
      <c r="U79" s="663"/>
      <c r="V79" s="545"/>
      <c r="W79" s="545"/>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09"/>
      <c r="BS79" s="109"/>
      <c r="BT79" s="109"/>
      <c r="BU79" s="109"/>
      <c r="BV79" s="109"/>
      <c r="BW79" s="109"/>
      <c r="BX79" s="109"/>
      <c r="BY79" s="109"/>
      <c r="BZ79" s="109"/>
      <c r="CA79" s="109"/>
      <c r="CB79" s="109"/>
      <c r="CC79" s="109"/>
      <c r="CD79" s="109"/>
      <c r="CE79" s="109"/>
      <c r="CF79" s="109"/>
      <c r="CG79" s="109"/>
      <c r="CH79" s="109"/>
      <c r="CI79" s="109"/>
      <c r="CJ79" s="109"/>
      <c r="CK79" s="109"/>
      <c r="CL79" s="109"/>
      <c r="CM79" s="109"/>
      <c r="CN79" s="109"/>
      <c r="CO79" s="109"/>
      <c r="CP79" s="109"/>
      <c r="CQ79" s="109"/>
      <c r="CR79" s="109"/>
      <c r="CS79" s="109"/>
      <c r="CT79" s="109"/>
      <c r="CU79" s="109"/>
      <c r="CV79" s="109"/>
      <c r="CW79" s="109"/>
      <c r="CX79" s="109"/>
      <c r="CY79" s="109"/>
      <c r="CZ79" s="109"/>
      <c r="DA79" s="109"/>
    </row>
    <row r="80" spans="1:105" s="44" customFormat="1" ht="30" customHeight="1" x14ac:dyDescent="0.3">
      <c r="A80" s="573" t="s">
        <v>251</v>
      </c>
      <c r="B80" s="117"/>
      <c r="C80" s="74" t="s">
        <v>119</v>
      </c>
      <c r="D80" s="680">
        <v>0.9</v>
      </c>
      <c r="E80" s="157">
        <v>22</v>
      </c>
      <c r="F80" s="157">
        <v>22</v>
      </c>
      <c r="G80" s="157">
        <v>22</v>
      </c>
      <c r="H80" s="134"/>
      <c r="I80" s="134"/>
      <c r="J80" s="134"/>
      <c r="K80" s="134"/>
      <c r="L80" s="134"/>
      <c r="M80" s="134"/>
      <c r="N80" s="134"/>
      <c r="O80" s="134"/>
      <c r="P80" s="520"/>
      <c r="Q80" s="619"/>
      <c r="R80" s="620"/>
      <c r="S80" s="620"/>
      <c r="T80" s="621"/>
      <c r="U80" s="599"/>
      <c r="V80" s="543" t="s">
        <v>133</v>
      </c>
      <c r="W80" s="543" t="s">
        <v>133</v>
      </c>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09"/>
      <c r="CE80" s="109"/>
      <c r="CF80" s="109"/>
      <c r="CG80" s="109"/>
      <c r="CH80" s="109"/>
      <c r="CI80" s="109"/>
      <c r="CJ80" s="109"/>
      <c r="CK80" s="109"/>
      <c r="CL80" s="109"/>
      <c r="CM80" s="109"/>
      <c r="CN80" s="109"/>
      <c r="CO80" s="109"/>
      <c r="CP80" s="109"/>
      <c r="CQ80" s="109"/>
      <c r="CR80" s="109"/>
      <c r="CS80" s="109"/>
      <c r="CT80" s="109"/>
      <c r="CU80" s="109"/>
      <c r="CV80" s="109"/>
      <c r="CW80" s="109"/>
      <c r="CX80" s="109"/>
      <c r="CY80" s="109"/>
      <c r="CZ80" s="109"/>
      <c r="DA80" s="109"/>
    </row>
    <row r="81" spans="1:105" s="44" customFormat="1" ht="30" customHeight="1" thickBot="1" x14ac:dyDescent="0.35">
      <c r="A81" s="574"/>
      <c r="B81" s="117"/>
      <c r="C81" s="75" t="s">
        <v>120</v>
      </c>
      <c r="D81" s="681"/>
      <c r="E81" s="135">
        <v>20</v>
      </c>
      <c r="F81" s="135">
        <v>20</v>
      </c>
      <c r="G81" s="135">
        <v>20</v>
      </c>
      <c r="H81" s="135"/>
      <c r="I81" s="135"/>
      <c r="J81" s="135"/>
      <c r="K81" s="135"/>
      <c r="L81" s="135"/>
      <c r="M81" s="135"/>
      <c r="N81" s="135"/>
      <c r="O81" s="135"/>
      <c r="P81" s="518"/>
      <c r="Q81" s="622"/>
      <c r="R81" s="623"/>
      <c r="S81" s="623"/>
      <c r="T81" s="624"/>
      <c r="U81" s="600"/>
      <c r="V81" s="544"/>
      <c r="W81" s="544"/>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09"/>
      <c r="BS81" s="109"/>
      <c r="BT81" s="109"/>
      <c r="BU81" s="109"/>
      <c r="BV81" s="109"/>
      <c r="BW81" s="109"/>
      <c r="BX81" s="109"/>
      <c r="BY81" s="109"/>
      <c r="BZ81" s="109"/>
      <c r="CA81" s="109"/>
      <c r="CB81" s="109"/>
      <c r="CC81" s="109"/>
      <c r="CD81" s="109"/>
      <c r="CE81" s="109"/>
      <c r="CF81" s="109"/>
      <c r="CG81" s="109"/>
      <c r="CH81" s="109"/>
      <c r="CI81" s="109"/>
      <c r="CJ81" s="109"/>
      <c r="CK81" s="109"/>
      <c r="CL81" s="109"/>
      <c r="CM81" s="109"/>
      <c r="CN81" s="109"/>
      <c r="CO81" s="109"/>
      <c r="CP81" s="109"/>
      <c r="CQ81" s="109"/>
      <c r="CR81" s="109"/>
      <c r="CS81" s="109"/>
      <c r="CT81" s="109"/>
      <c r="CU81" s="109"/>
      <c r="CV81" s="109"/>
      <c r="CW81" s="109"/>
      <c r="CX81" s="109"/>
      <c r="CY81" s="109"/>
      <c r="CZ81" s="109"/>
      <c r="DA81" s="109"/>
    </row>
    <row r="82" spans="1:105" s="44" customFormat="1" ht="30" customHeight="1" thickBot="1" x14ac:dyDescent="0.35">
      <c r="A82" s="575"/>
      <c r="B82" s="117"/>
      <c r="C82" s="180" t="s">
        <v>44</v>
      </c>
      <c r="D82" s="682"/>
      <c r="E82" s="332">
        <v>0.91</v>
      </c>
      <c r="F82" s="332">
        <v>0.91</v>
      </c>
      <c r="G82" s="332">
        <v>0.91</v>
      </c>
      <c r="H82" s="332" t="s">
        <v>368</v>
      </c>
      <c r="I82" s="332" t="str">
        <f t="shared" ref="I82:P82" si="99">IF(I80&gt;0,I81/I80,"-")</f>
        <v>-</v>
      </c>
      <c r="J82" s="332" t="str">
        <f t="shared" si="99"/>
        <v>-</v>
      </c>
      <c r="K82" s="332" t="str">
        <f t="shared" si="99"/>
        <v>-</v>
      </c>
      <c r="L82" s="332" t="str">
        <f t="shared" si="99"/>
        <v>-</v>
      </c>
      <c r="M82" s="332" t="str">
        <f t="shared" si="99"/>
        <v>-</v>
      </c>
      <c r="N82" s="332" t="str">
        <f t="shared" si="99"/>
        <v>-</v>
      </c>
      <c r="O82" s="332" t="str">
        <f t="shared" si="99"/>
        <v>-</v>
      </c>
      <c r="P82" s="332" t="str">
        <f t="shared" si="99"/>
        <v>-</v>
      </c>
      <c r="Q82" s="331">
        <f>AVERAGE(E82:G82)</f>
        <v>0.91</v>
      </c>
      <c r="R82" s="237" t="e">
        <f>AVERAGE(H82:J82)</f>
        <v>#DIV/0!</v>
      </c>
      <c r="S82" s="237" t="e">
        <f>AVERAGE(K82:M82)</f>
        <v>#DIV/0!</v>
      </c>
      <c r="T82" s="238" t="e">
        <f>AVERAGE(N82:P82)</f>
        <v>#DIV/0!</v>
      </c>
      <c r="U82" s="724"/>
      <c r="V82" s="545"/>
      <c r="W82" s="545"/>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09"/>
      <c r="BU82" s="109"/>
      <c r="BV82" s="109"/>
      <c r="BW82" s="109"/>
      <c r="BX82" s="109"/>
      <c r="BY82" s="109"/>
      <c r="BZ82" s="109"/>
      <c r="CA82" s="109"/>
      <c r="CB82" s="109"/>
      <c r="CC82" s="109"/>
      <c r="CD82" s="109"/>
      <c r="CE82" s="109"/>
      <c r="CF82" s="109"/>
      <c r="CG82" s="109"/>
      <c r="CH82" s="109"/>
      <c r="CI82" s="109"/>
      <c r="CJ82" s="109"/>
      <c r="CK82" s="109"/>
      <c r="CL82" s="109"/>
      <c r="CM82" s="109"/>
      <c r="CN82" s="109"/>
      <c r="CO82" s="109"/>
      <c r="CP82" s="109"/>
      <c r="CQ82" s="109"/>
      <c r="CR82" s="109"/>
      <c r="CS82" s="109"/>
      <c r="CT82" s="109"/>
      <c r="CU82" s="109"/>
      <c r="CV82" s="109"/>
      <c r="CW82" s="109"/>
      <c r="CX82" s="109"/>
      <c r="CY82" s="109"/>
      <c r="CZ82" s="109"/>
      <c r="DA82" s="109"/>
    </row>
    <row r="83" spans="1:105" s="44" customFormat="1" ht="30" customHeight="1" x14ac:dyDescent="0.3">
      <c r="A83" s="573" t="s">
        <v>72</v>
      </c>
      <c r="B83" s="117"/>
      <c r="C83" s="76" t="s">
        <v>73</v>
      </c>
      <c r="D83" s="725">
        <v>0.9</v>
      </c>
      <c r="E83" s="157">
        <v>22</v>
      </c>
      <c r="F83" s="157">
        <v>22</v>
      </c>
      <c r="G83" s="157">
        <v>22</v>
      </c>
      <c r="H83" s="134"/>
      <c r="I83" s="134"/>
      <c r="J83" s="134"/>
      <c r="K83" s="134"/>
      <c r="L83" s="134"/>
      <c r="M83" s="134"/>
      <c r="N83" s="134"/>
      <c r="O83" s="134"/>
      <c r="P83" s="520"/>
      <c r="Q83" s="619"/>
      <c r="R83" s="620"/>
      <c r="S83" s="620"/>
      <c r="T83" s="621"/>
      <c r="U83" s="599"/>
      <c r="V83" s="543" t="s">
        <v>133</v>
      </c>
      <c r="W83" s="543" t="s">
        <v>133</v>
      </c>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c r="CR83" s="109"/>
      <c r="CS83" s="109"/>
      <c r="CT83" s="109"/>
      <c r="CU83" s="109"/>
      <c r="CV83" s="109"/>
      <c r="CW83" s="109"/>
      <c r="CX83" s="109"/>
      <c r="CY83" s="109"/>
      <c r="CZ83" s="109"/>
      <c r="DA83" s="109"/>
    </row>
    <row r="84" spans="1:105" s="44" customFormat="1" ht="30" customHeight="1" thickBot="1" x14ac:dyDescent="0.35">
      <c r="A84" s="574"/>
      <c r="B84" s="117"/>
      <c r="C84" s="77" t="s">
        <v>74</v>
      </c>
      <c r="D84" s="726"/>
      <c r="E84" s="135">
        <v>21</v>
      </c>
      <c r="F84" s="135">
        <v>21</v>
      </c>
      <c r="G84" s="135">
        <v>21</v>
      </c>
      <c r="H84" s="135"/>
      <c r="I84" s="135"/>
      <c r="J84" s="135"/>
      <c r="K84" s="135"/>
      <c r="L84" s="135"/>
      <c r="M84" s="135"/>
      <c r="N84" s="135"/>
      <c r="O84" s="135"/>
      <c r="P84" s="518"/>
      <c r="Q84" s="622"/>
      <c r="R84" s="623"/>
      <c r="S84" s="623"/>
      <c r="T84" s="624"/>
      <c r="U84" s="600"/>
      <c r="V84" s="544"/>
      <c r="W84" s="544"/>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09"/>
      <c r="BS84" s="109"/>
      <c r="BT84" s="109"/>
      <c r="BU84" s="109"/>
      <c r="BV84" s="109"/>
      <c r="BW84" s="109"/>
      <c r="BX84" s="109"/>
      <c r="BY84" s="109"/>
      <c r="BZ84" s="109"/>
      <c r="CA84" s="109"/>
      <c r="CB84" s="109"/>
      <c r="CC84" s="109"/>
      <c r="CD84" s="109"/>
      <c r="CE84" s="109"/>
      <c r="CF84" s="109"/>
      <c r="CG84" s="109"/>
      <c r="CH84" s="109"/>
      <c r="CI84" s="109"/>
      <c r="CJ84" s="109"/>
      <c r="CK84" s="109"/>
      <c r="CL84" s="109"/>
      <c r="CM84" s="109"/>
      <c r="CN84" s="109"/>
      <c r="CO84" s="109"/>
      <c r="CP84" s="109"/>
      <c r="CQ84" s="109"/>
      <c r="CR84" s="109"/>
      <c r="CS84" s="109"/>
      <c r="CT84" s="109"/>
      <c r="CU84" s="109"/>
      <c r="CV84" s="109"/>
      <c r="CW84" s="109"/>
      <c r="CX84" s="109"/>
      <c r="CY84" s="109"/>
      <c r="CZ84" s="109"/>
      <c r="DA84" s="109"/>
    </row>
    <row r="85" spans="1:105" s="44" customFormat="1" ht="30" customHeight="1" thickBot="1" x14ac:dyDescent="0.35">
      <c r="A85" s="574"/>
      <c r="B85" s="117"/>
      <c r="C85" s="181" t="s">
        <v>44</v>
      </c>
      <c r="D85" s="727"/>
      <c r="E85" s="332">
        <f t="shared" ref="E85:P85" si="100">IF(E83&gt;0,E84/E83,"-")</f>
        <v>0.95454545454545459</v>
      </c>
      <c r="F85" s="332">
        <f t="shared" si="100"/>
        <v>0.95454545454545459</v>
      </c>
      <c r="G85" s="332">
        <f t="shared" si="100"/>
        <v>0.95454545454545459</v>
      </c>
      <c r="H85" s="332" t="str">
        <f t="shared" si="100"/>
        <v>-</v>
      </c>
      <c r="I85" s="332" t="str">
        <f t="shared" si="100"/>
        <v>-</v>
      </c>
      <c r="J85" s="332" t="str">
        <f t="shared" si="100"/>
        <v>-</v>
      </c>
      <c r="K85" s="332" t="str">
        <f t="shared" si="100"/>
        <v>-</v>
      </c>
      <c r="L85" s="332" t="str">
        <f t="shared" si="100"/>
        <v>-</v>
      </c>
      <c r="M85" s="332" t="str">
        <f t="shared" si="100"/>
        <v>-</v>
      </c>
      <c r="N85" s="332" t="str">
        <f t="shared" si="100"/>
        <v>-</v>
      </c>
      <c r="O85" s="332" t="str">
        <f t="shared" si="100"/>
        <v>-</v>
      </c>
      <c r="P85" s="332" t="str">
        <f t="shared" si="100"/>
        <v>-</v>
      </c>
      <c r="Q85" s="331">
        <f>AVERAGE(E85:G85)</f>
        <v>0.95454545454545459</v>
      </c>
      <c r="R85" s="237" t="e">
        <f>AVERAGE(H85:J85)</f>
        <v>#DIV/0!</v>
      </c>
      <c r="S85" s="237" t="e">
        <f>AVERAGE(K85:M85)</f>
        <v>#DIV/0!</v>
      </c>
      <c r="T85" s="238" t="e">
        <f>AVERAGE(N85:P85)</f>
        <v>#DIV/0!</v>
      </c>
      <c r="U85" s="601"/>
      <c r="V85" s="545"/>
      <c r="W85" s="545"/>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c r="CF85" s="109"/>
      <c r="CG85" s="109"/>
      <c r="CH85" s="109"/>
      <c r="CI85" s="109"/>
      <c r="CJ85" s="109"/>
      <c r="CK85" s="109"/>
      <c r="CL85" s="109"/>
      <c r="CM85" s="109"/>
      <c r="CN85" s="109"/>
      <c r="CO85" s="109"/>
      <c r="CP85" s="109"/>
      <c r="CQ85" s="109"/>
      <c r="CR85" s="109"/>
      <c r="CS85" s="109"/>
      <c r="CT85" s="109"/>
      <c r="CU85" s="109"/>
      <c r="CV85" s="109"/>
      <c r="CW85" s="109"/>
      <c r="CX85" s="109"/>
      <c r="CY85" s="109"/>
      <c r="CZ85" s="109"/>
      <c r="DA85" s="109"/>
    </row>
    <row r="86" spans="1:105" s="44" customFormat="1" ht="30" customHeight="1" x14ac:dyDescent="0.3">
      <c r="A86" s="574"/>
      <c r="B86" s="117"/>
      <c r="C86" s="78" t="s">
        <v>75</v>
      </c>
      <c r="D86" s="725">
        <v>0.9</v>
      </c>
      <c r="E86" s="157">
        <v>22</v>
      </c>
      <c r="F86" s="157">
        <v>22</v>
      </c>
      <c r="G86" s="157">
        <v>22</v>
      </c>
      <c r="H86" s="134"/>
      <c r="I86" s="134"/>
      <c r="J86" s="134"/>
      <c r="K86" s="134"/>
      <c r="L86" s="134"/>
      <c r="M86" s="134"/>
      <c r="N86" s="134"/>
      <c r="O86" s="134"/>
      <c r="P86" s="520"/>
      <c r="Q86" s="333"/>
      <c r="R86" s="284"/>
      <c r="S86" s="284"/>
      <c r="T86" s="285"/>
      <c r="U86" s="599"/>
      <c r="V86" s="543" t="s">
        <v>133</v>
      </c>
      <c r="W86" s="543" t="s">
        <v>133</v>
      </c>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c r="CA86" s="109"/>
      <c r="CB86" s="109"/>
      <c r="CC86" s="109"/>
      <c r="CD86" s="109"/>
      <c r="CE86" s="109"/>
      <c r="CF86" s="109"/>
      <c r="CG86" s="109"/>
      <c r="CH86" s="109"/>
      <c r="CI86" s="109"/>
      <c r="CJ86" s="109"/>
      <c r="CK86" s="109"/>
      <c r="CL86" s="109"/>
      <c r="CM86" s="109"/>
      <c r="CN86" s="109"/>
      <c r="CO86" s="109"/>
      <c r="CP86" s="109"/>
      <c r="CQ86" s="109"/>
      <c r="CR86" s="109"/>
      <c r="CS86" s="109"/>
      <c r="CT86" s="109"/>
      <c r="CU86" s="109"/>
      <c r="CV86" s="109"/>
      <c r="CW86" s="109"/>
      <c r="CX86" s="109"/>
      <c r="CY86" s="109"/>
      <c r="CZ86" s="109"/>
      <c r="DA86" s="109"/>
    </row>
    <row r="87" spans="1:105" s="44" customFormat="1" ht="30" customHeight="1" thickBot="1" x14ac:dyDescent="0.35">
      <c r="A87" s="574"/>
      <c r="B87" s="117"/>
      <c r="C87" s="77" t="s">
        <v>76</v>
      </c>
      <c r="D87" s="726"/>
      <c r="E87" s="135">
        <v>20</v>
      </c>
      <c r="F87" s="135">
        <v>20</v>
      </c>
      <c r="G87" s="135">
        <v>20</v>
      </c>
      <c r="H87" s="135"/>
      <c r="I87" s="135"/>
      <c r="J87" s="135"/>
      <c r="K87" s="135"/>
      <c r="L87" s="135"/>
      <c r="M87" s="135"/>
      <c r="N87" s="135"/>
      <c r="O87" s="135"/>
      <c r="P87" s="518"/>
      <c r="Q87" s="334"/>
      <c r="R87" s="335"/>
      <c r="S87" s="335"/>
      <c r="T87" s="336"/>
      <c r="U87" s="600"/>
      <c r="V87" s="544"/>
      <c r="W87" s="544"/>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c r="CF87" s="109"/>
      <c r="CG87" s="109"/>
      <c r="CH87" s="109"/>
      <c r="CI87" s="109"/>
      <c r="CJ87" s="109"/>
      <c r="CK87" s="109"/>
      <c r="CL87" s="109"/>
      <c r="CM87" s="109"/>
      <c r="CN87" s="109"/>
      <c r="CO87" s="109"/>
      <c r="CP87" s="109"/>
      <c r="CQ87" s="109"/>
      <c r="CR87" s="109"/>
      <c r="CS87" s="109"/>
      <c r="CT87" s="109"/>
      <c r="CU87" s="109"/>
      <c r="CV87" s="109"/>
      <c r="CW87" s="109"/>
      <c r="CX87" s="109"/>
      <c r="CY87" s="109"/>
      <c r="CZ87" s="109"/>
      <c r="DA87" s="109"/>
    </row>
    <row r="88" spans="1:105" s="44" customFormat="1" ht="30" customHeight="1" thickBot="1" x14ac:dyDescent="0.35">
      <c r="A88" s="574"/>
      <c r="B88" s="117"/>
      <c r="C88" s="182" t="s">
        <v>44</v>
      </c>
      <c r="D88" s="728"/>
      <c r="E88" s="332">
        <v>1</v>
      </c>
      <c r="F88" s="332">
        <f t="shared" ref="F88:P88" si="101">IF(F86&gt;0,F87/F86,"-")</f>
        <v>0.90909090909090906</v>
      </c>
      <c r="G88" s="332">
        <f t="shared" si="101"/>
        <v>0.90909090909090906</v>
      </c>
      <c r="H88" s="332" t="str">
        <f t="shared" si="101"/>
        <v>-</v>
      </c>
      <c r="I88" s="332" t="str">
        <f t="shared" si="101"/>
        <v>-</v>
      </c>
      <c r="J88" s="332" t="str">
        <f t="shared" si="101"/>
        <v>-</v>
      </c>
      <c r="K88" s="332" t="str">
        <f t="shared" si="101"/>
        <v>-</v>
      </c>
      <c r="L88" s="332" t="str">
        <f t="shared" si="101"/>
        <v>-</v>
      </c>
      <c r="M88" s="332" t="str">
        <f t="shared" si="101"/>
        <v>-</v>
      </c>
      <c r="N88" s="332" t="str">
        <f t="shared" si="101"/>
        <v>-</v>
      </c>
      <c r="O88" s="332" t="str">
        <f t="shared" si="101"/>
        <v>-</v>
      </c>
      <c r="P88" s="332" t="str">
        <f t="shared" si="101"/>
        <v>-</v>
      </c>
      <c r="Q88" s="331">
        <f>AVERAGE(E88:G88)</f>
        <v>0.93939393939393945</v>
      </c>
      <c r="R88" s="237" t="e">
        <f>AVERAGE(H88:J88)</f>
        <v>#DIV/0!</v>
      </c>
      <c r="S88" s="237" t="e">
        <f>AVERAGE(K88:M88)</f>
        <v>#DIV/0!</v>
      </c>
      <c r="T88" s="238" t="e">
        <f>AVERAGE(N88:P88)</f>
        <v>#DIV/0!</v>
      </c>
      <c r="U88" s="601"/>
      <c r="V88" s="545"/>
      <c r="W88" s="545"/>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c r="CA88" s="109"/>
      <c r="CB88" s="109"/>
      <c r="CC88" s="109"/>
      <c r="CD88" s="109"/>
      <c r="CE88" s="109"/>
      <c r="CF88" s="109"/>
      <c r="CG88" s="109"/>
      <c r="CH88" s="109"/>
      <c r="CI88" s="109"/>
      <c r="CJ88" s="109"/>
      <c r="CK88" s="109"/>
      <c r="CL88" s="109"/>
      <c r="CM88" s="109"/>
      <c r="CN88" s="109"/>
      <c r="CO88" s="109"/>
      <c r="CP88" s="109"/>
      <c r="CQ88" s="109"/>
      <c r="CR88" s="109"/>
      <c r="CS88" s="109"/>
      <c r="CT88" s="109"/>
      <c r="CU88" s="109"/>
      <c r="CV88" s="109"/>
      <c r="CW88" s="109"/>
      <c r="CX88" s="109"/>
      <c r="CY88" s="109"/>
      <c r="CZ88" s="109"/>
      <c r="DA88" s="109"/>
    </row>
    <row r="89" spans="1:105" s="17" customFormat="1" ht="31.65" customHeight="1" x14ac:dyDescent="0.3">
      <c r="A89" s="574"/>
      <c r="B89" s="117"/>
      <c r="C89" s="78" t="s">
        <v>117</v>
      </c>
      <c r="D89" s="725">
        <v>0.9</v>
      </c>
      <c r="E89" s="157">
        <v>22</v>
      </c>
      <c r="F89" s="157">
        <v>22</v>
      </c>
      <c r="G89" s="157">
        <v>22</v>
      </c>
      <c r="H89" s="134"/>
      <c r="I89" s="134"/>
      <c r="J89" s="134"/>
      <c r="K89" s="134"/>
      <c r="L89" s="134"/>
      <c r="M89" s="134"/>
      <c r="N89" s="134"/>
      <c r="O89" s="134"/>
      <c r="P89" s="520"/>
      <c r="Q89" s="619"/>
      <c r="R89" s="620"/>
      <c r="S89" s="620"/>
      <c r="T89" s="621"/>
      <c r="U89" s="599"/>
      <c r="V89" s="543" t="s">
        <v>133</v>
      </c>
      <c r="W89" s="543" t="s">
        <v>133</v>
      </c>
    </row>
    <row r="90" spans="1:105" ht="33.6" customHeight="1" thickBot="1" x14ac:dyDescent="0.35">
      <c r="A90" s="574"/>
      <c r="B90" s="117"/>
      <c r="C90" s="77" t="s">
        <v>118</v>
      </c>
      <c r="D90" s="726"/>
      <c r="E90" s="135">
        <v>20</v>
      </c>
      <c r="F90" s="135">
        <v>20</v>
      </c>
      <c r="G90" s="135">
        <v>20</v>
      </c>
      <c r="H90" s="135"/>
      <c r="I90" s="135"/>
      <c r="J90" s="135"/>
      <c r="K90" s="135"/>
      <c r="L90" s="135"/>
      <c r="M90" s="135"/>
      <c r="N90" s="135"/>
      <c r="O90" s="135"/>
      <c r="P90" s="518"/>
      <c r="Q90" s="622"/>
      <c r="R90" s="623"/>
      <c r="S90" s="623"/>
      <c r="T90" s="624"/>
      <c r="U90" s="600"/>
      <c r="V90" s="544"/>
      <c r="W90" s="544"/>
    </row>
    <row r="91" spans="1:105" ht="37.65" customHeight="1" thickBot="1" x14ac:dyDescent="0.35">
      <c r="A91" s="574"/>
      <c r="B91" s="117"/>
      <c r="C91" s="182" t="s">
        <v>44</v>
      </c>
      <c r="D91" s="728"/>
      <c r="E91" s="332">
        <f t="shared" ref="E91:P91" si="102">IF(E89&gt;0,E90/E89,"-")</f>
        <v>0.90909090909090906</v>
      </c>
      <c r="F91" s="332">
        <f t="shared" si="102"/>
        <v>0.90909090909090906</v>
      </c>
      <c r="G91" s="332">
        <f t="shared" si="102"/>
        <v>0.90909090909090906</v>
      </c>
      <c r="H91" s="332" t="str">
        <f t="shared" si="102"/>
        <v>-</v>
      </c>
      <c r="I91" s="332" t="str">
        <f t="shared" si="102"/>
        <v>-</v>
      </c>
      <c r="J91" s="332" t="str">
        <f t="shared" si="102"/>
        <v>-</v>
      </c>
      <c r="K91" s="332" t="str">
        <f t="shared" si="102"/>
        <v>-</v>
      </c>
      <c r="L91" s="332" t="str">
        <f t="shared" si="102"/>
        <v>-</v>
      </c>
      <c r="M91" s="332" t="str">
        <f t="shared" si="102"/>
        <v>-</v>
      </c>
      <c r="N91" s="332" t="str">
        <f t="shared" si="102"/>
        <v>-</v>
      </c>
      <c r="O91" s="332" t="str">
        <f t="shared" si="102"/>
        <v>-</v>
      </c>
      <c r="P91" s="332" t="str">
        <f t="shared" si="102"/>
        <v>-</v>
      </c>
      <c r="Q91" s="331">
        <f>AVERAGE(E91:G91)</f>
        <v>0.90909090909090906</v>
      </c>
      <c r="R91" s="237" t="e">
        <f>AVERAGE(H91:J91)</f>
        <v>#DIV/0!</v>
      </c>
      <c r="S91" s="237" t="e">
        <f>AVERAGE(K91:M91)</f>
        <v>#DIV/0!</v>
      </c>
      <c r="T91" s="238" t="e">
        <f>AVERAGE(N91:P91)</f>
        <v>#DIV/0!</v>
      </c>
      <c r="U91" s="601"/>
      <c r="V91" s="545"/>
      <c r="W91" s="545"/>
    </row>
    <row r="92" spans="1:105" ht="73.5" customHeight="1" thickBot="1" x14ac:dyDescent="0.35">
      <c r="A92" s="337" t="s">
        <v>82</v>
      </c>
      <c r="B92" s="243"/>
      <c r="C92" s="246" t="s">
        <v>201</v>
      </c>
      <c r="D92" s="247">
        <v>0.95</v>
      </c>
      <c r="E92" s="751"/>
      <c r="F92" s="752"/>
      <c r="G92" s="753"/>
      <c r="H92" s="673" t="s">
        <v>150</v>
      </c>
      <c r="I92" s="674"/>
      <c r="J92" s="675"/>
      <c r="K92" s="670"/>
      <c r="L92" s="671"/>
      <c r="M92" s="672"/>
      <c r="N92" s="673" t="s">
        <v>320</v>
      </c>
      <c r="O92" s="674"/>
      <c r="P92" s="675"/>
      <c r="Q92" s="248"/>
      <c r="R92" s="218" t="s">
        <v>63</v>
      </c>
      <c r="S92" s="248"/>
      <c r="T92" s="218" t="s">
        <v>63</v>
      </c>
      <c r="U92" s="249"/>
      <c r="V92" s="367" t="s">
        <v>207</v>
      </c>
      <c r="W92" s="367" t="s">
        <v>207</v>
      </c>
    </row>
    <row r="93" spans="1:105" ht="30" customHeight="1" thickBot="1" x14ac:dyDescent="0.35">
      <c r="A93" s="274"/>
      <c r="B93" s="124"/>
      <c r="C93" s="591" t="s">
        <v>131</v>
      </c>
      <c r="D93" s="592"/>
      <c r="E93" s="592"/>
      <c r="F93" s="592"/>
      <c r="G93" s="592"/>
      <c r="H93" s="592"/>
      <c r="I93" s="592"/>
      <c r="J93" s="592"/>
      <c r="K93" s="592"/>
      <c r="L93" s="592"/>
      <c r="M93" s="592"/>
      <c r="N93" s="592"/>
      <c r="O93" s="592"/>
      <c r="P93" s="592"/>
      <c r="Q93" s="592"/>
      <c r="R93" s="592"/>
      <c r="S93" s="592"/>
      <c r="T93" s="592"/>
      <c r="U93" s="592"/>
      <c r="V93" s="499"/>
      <c r="W93" s="513"/>
    </row>
    <row r="94" spans="1:105" ht="30" customHeight="1" thickBot="1" x14ac:dyDescent="0.35">
      <c r="A94" s="588" t="s">
        <v>69</v>
      </c>
      <c r="B94" s="258"/>
      <c r="C94" s="256"/>
      <c r="D94" s="257"/>
      <c r="E94" s="602" t="s">
        <v>65</v>
      </c>
      <c r="F94" s="603"/>
      <c r="G94" s="604"/>
      <c r="H94" s="602" t="s">
        <v>66</v>
      </c>
      <c r="I94" s="603"/>
      <c r="J94" s="604"/>
      <c r="K94" s="602" t="s">
        <v>67</v>
      </c>
      <c r="L94" s="603"/>
      <c r="M94" s="604"/>
      <c r="N94" s="602" t="s">
        <v>68</v>
      </c>
      <c r="O94" s="603"/>
      <c r="P94" s="604"/>
      <c r="Q94" s="257"/>
      <c r="R94" s="257"/>
      <c r="S94" s="257"/>
      <c r="T94" s="257"/>
      <c r="U94" s="257"/>
      <c r="V94" s="327"/>
      <c r="W94" s="327"/>
    </row>
    <row r="95" spans="1:105" ht="54.6" customHeight="1" thickBot="1" x14ac:dyDescent="0.35">
      <c r="A95" s="588"/>
      <c r="B95" s="258"/>
      <c r="C95" s="583" t="s">
        <v>235</v>
      </c>
      <c r="D95" s="584"/>
      <c r="E95" s="581" t="s">
        <v>231</v>
      </c>
      <c r="F95" s="582"/>
      <c r="G95" s="582"/>
      <c r="H95" s="581" t="s">
        <v>232</v>
      </c>
      <c r="I95" s="582"/>
      <c r="J95" s="582"/>
      <c r="K95" s="581" t="s">
        <v>233</v>
      </c>
      <c r="L95" s="582"/>
      <c r="M95" s="582"/>
      <c r="N95" s="581" t="s">
        <v>234</v>
      </c>
      <c r="O95" s="582"/>
      <c r="P95" s="582"/>
      <c r="Q95" s="28" t="s">
        <v>95</v>
      </c>
      <c r="R95" s="28" t="s">
        <v>95</v>
      </c>
      <c r="S95" s="28" t="s">
        <v>95</v>
      </c>
      <c r="T95" s="28" t="s">
        <v>95</v>
      </c>
      <c r="U95" s="86"/>
      <c r="V95" s="338"/>
      <c r="W95" s="338"/>
    </row>
    <row r="96" spans="1:105" s="136" customFormat="1" ht="34.5" customHeight="1" thickBot="1" x14ac:dyDescent="0.35">
      <c r="A96" s="274"/>
      <c r="B96" s="124"/>
      <c r="C96" s="608" t="s">
        <v>166</v>
      </c>
      <c r="D96" s="609"/>
      <c r="E96" s="609"/>
      <c r="F96" s="609"/>
      <c r="G96" s="609"/>
      <c r="H96" s="609"/>
      <c r="I96" s="609"/>
      <c r="J96" s="609"/>
      <c r="K96" s="609"/>
      <c r="L96" s="609"/>
      <c r="M96" s="609"/>
      <c r="N96" s="609"/>
      <c r="O96" s="609"/>
      <c r="P96" s="609"/>
      <c r="Q96" s="609"/>
      <c r="R96" s="609"/>
      <c r="S96" s="609"/>
      <c r="T96" s="609"/>
      <c r="U96" s="609"/>
      <c r="V96" s="499"/>
      <c r="W96" s="513"/>
    </row>
    <row r="97" spans="1:105" s="136" customFormat="1" ht="31.5" customHeight="1" thickBot="1" x14ac:dyDescent="0.35">
      <c r="A97" s="610" t="s">
        <v>69</v>
      </c>
      <c r="B97" s="697" t="s">
        <v>194</v>
      </c>
      <c r="C97" s="256"/>
      <c r="D97" s="257"/>
      <c r="E97" s="577" t="s">
        <v>65</v>
      </c>
      <c r="F97" s="578"/>
      <c r="G97" s="579"/>
      <c r="H97" s="577" t="s">
        <v>66</v>
      </c>
      <c r="I97" s="578"/>
      <c r="J97" s="579"/>
      <c r="K97" s="577" t="s">
        <v>67</v>
      </c>
      <c r="L97" s="578"/>
      <c r="M97" s="579"/>
      <c r="N97" s="577" t="s">
        <v>68</v>
      </c>
      <c r="O97" s="578"/>
      <c r="P97" s="579"/>
      <c r="Q97" s="602" t="s">
        <v>248</v>
      </c>
      <c r="R97" s="603"/>
      <c r="S97" s="603"/>
      <c r="T97" s="603"/>
      <c r="U97" s="152"/>
      <c r="V97" s="546" t="s">
        <v>258</v>
      </c>
      <c r="W97" s="546" t="s">
        <v>258</v>
      </c>
    </row>
    <row r="98" spans="1:105" s="136" customFormat="1" ht="29.25" customHeight="1" x14ac:dyDescent="0.3">
      <c r="A98" s="588"/>
      <c r="B98" s="720"/>
      <c r="C98" s="208" t="s">
        <v>171</v>
      </c>
      <c r="D98" s="605">
        <v>1</v>
      </c>
      <c r="E98" s="576"/>
      <c r="F98" s="576"/>
      <c r="G98" s="576"/>
      <c r="H98" s="576"/>
      <c r="I98" s="576"/>
      <c r="J98" s="576"/>
      <c r="K98" s="576"/>
      <c r="L98" s="576"/>
      <c r="M98" s="576"/>
      <c r="N98" s="576"/>
      <c r="O98" s="576"/>
      <c r="P98" s="576"/>
      <c r="Q98" s="735"/>
      <c r="R98" s="736"/>
      <c r="S98" s="736"/>
      <c r="T98" s="737"/>
      <c r="U98" s="152"/>
      <c r="V98" s="548"/>
      <c r="W98" s="548"/>
    </row>
    <row r="99" spans="1:105" s="136" customFormat="1" ht="32.25" customHeight="1" x14ac:dyDescent="0.3">
      <c r="A99" s="588"/>
      <c r="B99" s="699"/>
      <c r="C99" s="207" t="s">
        <v>172</v>
      </c>
      <c r="D99" s="606"/>
      <c r="E99" s="576"/>
      <c r="F99" s="576"/>
      <c r="G99" s="576"/>
      <c r="H99" s="576"/>
      <c r="I99" s="576"/>
      <c r="J99" s="576"/>
      <c r="K99" s="576"/>
      <c r="L99" s="576"/>
      <c r="M99" s="576"/>
      <c r="N99" s="576"/>
      <c r="O99" s="576"/>
      <c r="P99" s="576"/>
      <c r="Q99" s="738"/>
      <c r="R99" s="739"/>
      <c r="S99" s="739"/>
      <c r="T99" s="740"/>
      <c r="U99" s="152"/>
      <c r="V99" s="548"/>
      <c r="W99" s="548"/>
    </row>
    <row r="100" spans="1:105" ht="30" customHeight="1" x14ac:dyDescent="0.3">
      <c r="A100" s="588"/>
      <c r="B100" s="699"/>
      <c r="C100" s="83" t="s">
        <v>173</v>
      </c>
      <c r="D100" s="606"/>
      <c r="E100" s="576"/>
      <c r="F100" s="576"/>
      <c r="G100" s="576"/>
      <c r="H100" s="576"/>
      <c r="I100" s="576"/>
      <c r="J100" s="576"/>
      <c r="K100" s="576"/>
      <c r="L100" s="576"/>
      <c r="M100" s="576"/>
      <c r="N100" s="576"/>
      <c r="O100" s="576"/>
      <c r="P100" s="576"/>
      <c r="Q100" s="738"/>
      <c r="R100" s="739"/>
      <c r="S100" s="739"/>
      <c r="T100" s="740"/>
      <c r="U100" s="152"/>
      <c r="V100" s="548"/>
      <c r="W100" s="548"/>
    </row>
    <row r="101" spans="1:105" ht="31.65" customHeight="1" x14ac:dyDescent="0.3">
      <c r="A101" s="588"/>
      <c r="B101" s="699"/>
      <c r="C101" s="84" t="s">
        <v>174</v>
      </c>
      <c r="D101" s="606"/>
      <c r="E101" s="576"/>
      <c r="F101" s="576"/>
      <c r="G101" s="576"/>
      <c r="H101" s="576"/>
      <c r="I101" s="576"/>
      <c r="J101" s="576"/>
      <c r="K101" s="576"/>
      <c r="L101" s="576"/>
      <c r="M101" s="576"/>
      <c r="N101" s="576"/>
      <c r="O101" s="576"/>
      <c r="P101" s="576"/>
      <c r="Q101" s="738"/>
      <c r="R101" s="739"/>
      <c r="S101" s="739"/>
      <c r="T101" s="740"/>
      <c r="U101" s="152"/>
      <c r="V101" s="548"/>
      <c r="W101" s="548"/>
    </row>
    <row r="102" spans="1:105" s="132" customFormat="1" ht="33" customHeight="1" thickBot="1" x14ac:dyDescent="0.35">
      <c r="A102" s="611"/>
      <c r="B102" s="698"/>
      <c r="C102" s="85" t="s">
        <v>64</v>
      </c>
      <c r="D102" s="607"/>
      <c r="E102" s="580"/>
      <c r="F102" s="580"/>
      <c r="G102" s="580"/>
      <c r="H102" s="580"/>
      <c r="I102" s="580"/>
      <c r="J102" s="580"/>
      <c r="K102" s="580"/>
      <c r="L102" s="580"/>
      <c r="M102" s="580"/>
      <c r="N102" s="580"/>
      <c r="O102" s="580"/>
      <c r="P102" s="580"/>
      <c r="Q102" s="741"/>
      <c r="R102" s="742"/>
      <c r="S102" s="742"/>
      <c r="T102" s="743"/>
      <c r="U102" s="152"/>
      <c r="V102" s="547"/>
      <c r="W102" s="54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c r="CJ102" s="107"/>
      <c r="CK102" s="107"/>
      <c r="CL102" s="107"/>
      <c r="CM102" s="107"/>
      <c r="CN102" s="107"/>
      <c r="CO102" s="107"/>
      <c r="CP102" s="107"/>
      <c r="CQ102" s="107"/>
      <c r="CR102" s="107"/>
      <c r="CS102" s="107"/>
      <c r="CT102" s="107"/>
      <c r="CU102" s="107"/>
      <c r="CV102" s="107"/>
      <c r="CW102" s="107"/>
      <c r="CX102" s="107"/>
      <c r="CY102" s="107"/>
      <c r="CZ102" s="107"/>
      <c r="DA102" s="107"/>
    </row>
    <row r="103" spans="1:105" s="132" customFormat="1" ht="51" customHeight="1" thickBot="1" x14ac:dyDescent="0.35">
      <c r="A103" s="282"/>
      <c r="B103" s="270" t="s">
        <v>193</v>
      </c>
      <c r="C103" s="283" t="s">
        <v>192</v>
      </c>
      <c r="D103" s="273"/>
      <c r="E103" s="562" t="s">
        <v>331</v>
      </c>
      <c r="F103" s="563"/>
      <c r="G103" s="563"/>
      <c r="H103" s="563"/>
      <c r="I103" s="563"/>
      <c r="J103" s="563"/>
      <c r="K103" s="563"/>
      <c r="L103" s="563"/>
      <c r="M103" s="563"/>
      <c r="N103" s="563"/>
      <c r="O103" s="563"/>
      <c r="P103" s="564"/>
      <c r="Q103" s="565" t="s">
        <v>203</v>
      </c>
      <c r="R103" s="566"/>
      <c r="S103" s="566"/>
      <c r="T103" s="567"/>
      <c r="U103" s="152"/>
      <c r="V103" s="368" t="s">
        <v>202</v>
      </c>
      <c r="W103" s="368" t="s">
        <v>202</v>
      </c>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7"/>
      <c r="AX103" s="107"/>
      <c r="AY103" s="107"/>
      <c r="AZ103" s="107"/>
      <c r="BA103" s="107"/>
      <c r="BB103" s="107"/>
      <c r="BC103" s="107"/>
      <c r="BD103" s="107"/>
      <c r="BE103" s="107"/>
      <c r="BF103" s="107"/>
      <c r="BG103" s="107"/>
      <c r="BH103" s="107"/>
      <c r="BI103" s="107"/>
      <c r="BJ103" s="107"/>
      <c r="BK103" s="107"/>
      <c r="BL103" s="107"/>
      <c r="BM103" s="107"/>
      <c r="BN103" s="107"/>
      <c r="BO103" s="107"/>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07"/>
      <c r="CK103" s="107"/>
      <c r="CL103" s="107"/>
      <c r="CM103" s="107"/>
      <c r="CN103" s="107"/>
      <c r="CO103" s="107"/>
      <c r="CP103" s="107"/>
      <c r="CQ103" s="107"/>
      <c r="CR103" s="107"/>
      <c r="CS103" s="107"/>
      <c r="CT103" s="107"/>
      <c r="CU103" s="107"/>
      <c r="CV103" s="107"/>
      <c r="CW103" s="107"/>
      <c r="CX103" s="107"/>
      <c r="CY103" s="107"/>
      <c r="CZ103" s="107"/>
      <c r="DA103" s="107"/>
    </row>
    <row r="104" spans="1:105" s="132" customFormat="1" ht="45" customHeight="1" thickBot="1" x14ac:dyDescent="0.35">
      <c r="A104" s="274"/>
      <c r="B104" s="124"/>
      <c r="C104" s="608" t="s">
        <v>146</v>
      </c>
      <c r="D104" s="609"/>
      <c r="E104" s="641"/>
      <c r="F104" s="641"/>
      <c r="G104" s="641"/>
      <c r="H104" s="641"/>
      <c r="I104" s="641"/>
      <c r="J104" s="641"/>
      <c r="K104" s="641"/>
      <c r="L104" s="641"/>
      <c r="M104" s="641"/>
      <c r="N104" s="641"/>
      <c r="O104" s="641"/>
      <c r="P104" s="641"/>
      <c r="Q104" s="641"/>
      <c r="R104" s="641"/>
      <c r="S104" s="641"/>
      <c r="T104" s="641"/>
      <c r="U104" s="609"/>
      <c r="V104" s="499"/>
      <c r="W104" s="513"/>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C104" s="107"/>
      <c r="BD104" s="107"/>
      <c r="BE104" s="107"/>
      <c r="BF104" s="107"/>
      <c r="BG104" s="107"/>
      <c r="BH104" s="107"/>
      <c r="BI104" s="107"/>
      <c r="BJ104" s="107"/>
      <c r="BK104" s="107"/>
      <c r="BL104" s="107"/>
      <c r="BM104" s="107"/>
      <c r="BN104" s="107"/>
      <c r="BO104" s="107"/>
      <c r="BP104" s="107"/>
      <c r="BQ104" s="107"/>
      <c r="BR104" s="107"/>
      <c r="BS104" s="107"/>
      <c r="BT104" s="107"/>
      <c r="BU104" s="107"/>
      <c r="BV104" s="107"/>
      <c r="BW104" s="107"/>
      <c r="BX104" s="107"/>
      <c r="BY104" s="107"/>
      <c r="BZ104" s="107"/>
      <c r="CA104" s="107"/>
      <c r="CB104" s="107"/>
      <c r="CC104" s="107"/>
      <c r="CD104" s="107"/>
      <c r="CE104" s="107"/>
      <c r="CF104" s="107"/>
      <c r="CG104" s="107"/>
      <c r="CH104" s="107"/>
      <c r="CI104" s="107"/>
      <c r="CJ104" s="107"/>
      <c r="CK104" s="107"/>
      <c r="CL104" s="107"/>
      <c r="CM104" s="107"/>
      <c r="CN104" s="107"/>
      <c r="CO104" s="107"/>
      <c r="CP104" s="107"/>
      <c r="CQ104" s="107"/>
      <c r="CR104" s="107"/>
      <c r="CS104" s="107"/>
      <c r="CT104" s="107"/>
      <c r="CU104" s="107"/>
      <c r="CV104" s="107"/>
      <c r="CW104" s="107"/>
      <c r="CX104" s="107"/>
      <c r="CY104" s="107"/>
      <c r="CZ104" s="107"/>
      <c r="DA104" s="107"/>
    </row>
    <row r="105" spans="1:105" s="132" customFormat="1" ht="69.599999999999994" customHeight="1" thickBot="1" x14ac:dyDescent="0.35">
      <c r="A105" s="276" t="s">
        <v>69</v>
      </c>
      <c r="B105" s="126"/>
      <c r="C105" s="104" t="s">
        <v>137</v>
      </c>
      <c r="D105" s="96">
        <v>1</v>
      </c>
      <c r="E105" s="634" t="s">
        <v>140</v>
      </c>
      <c r="F105" s="635"/>
      <c r="G105" s="636"/>
      <c r="H105" s="634" t="s">
        <v>141</v>
      </c>
      <c r="I105" s="637"/>
      <c r="J105" s="638"/>
      <c r="K105" s="634" t="s">
        <v>142</v>
      </c>
      <c r="L105" s="637"/>
      <c r="M105" s="638"/>
      <c r="N105" s="634" t="s">
        <v>143</v>
      </c>
      <c r="O105" s="637"/>
      <c r="P105" s="638"/>
      <c r="Q105" s="639" t="s">
        <v>144</v>
      </c>
      <c r="R105" s="640"/>
      <c r="S105" s="634" t="s">
        <v>145</v>
      </c>
      <c r="T105" s="638"/>
      <c r="U105" s="97"/>
      <c r="V105" s="369" t="s">
        <v>240</v>
      </c>
      <c r="W105" s="369" t="s">
        <v>240</v>
      </c>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c r="BL105" s="107"/>
      <c r="BM105" s="107"/>
      <c r="BN105" s="107"/>
      <c r="BO105" s="107"/>
      <c r="BP105" s="107"/>
      <c r="BQ105" s="107"/>
      <c r="BR105" s="107"/>
      <c r="BS105" s="107"/>
      <c r="BT105" s="107"/>
      <c r="BU105" s="107"/>
      <c r="BV105" s="107"/>
      <c r="BW105" s="107"/>
      <c r="BX105" s="107"/>
      <c r="BY105" s="107"/>
      <c r="BZ105" s="107"/>
      <c r="CA105" s="107"/>
      <c r="CB105" s="107"/>
      <c r="CC105" s="107"/>
      <c r="CD105" s="107"/>
      <c r="CE105" s="107"/>
      <c r="CF105" s="107"/>
      <c r="CG105" s="107"/>
      <c r="CH105" s="107"/>
      <c r="CI105" s="107"/>
      <c r="CJ105" s="107"/>
      <c r="CK105" s="107"/>
      <c r="CL105" s="107"/>
      <c r="CM105" s="107"/>
      <c r="CN105" s="107"/>
      <c r="CO105" s="107"/>
      <c r="CP105" s="107"/>
      <c r="CQ105" s="107"/>
      <c r="CR105" s="107"/>
      <c r="CS105" s="107"/>
      <c r="CT105" s="107"/>
      <c r="CU105" s="107"/>
      <c r="CV105" s="107"/>
      <c r="CW105" s="107"/>
      <c r="CX105" s="107"/>
      <c r="CY105" s="107"/>
      <c r="CZ105" s="107"/>
      <c r="DA105" s="107"/>
    </row>
    <row r="106" spans="1:105" s="132" customFormat="1" ht="33" customHeight="1" thickBot="1" x14ac:dyDescent="0.35">
      <c r="A106" s="585" t="s">
        <v>82</v>
      </c>
      <c r="B106" s="664"/>
      <c r="C106" s="648" t="s">
        <v>84</v>
      </c>
      <c r="D106" s="649"/>
      <c r="E106" s="649"/>
      <c r="F106" s="649"/>
      <c r="G106" s="649"/>
      <c r="H106" s="649"/>
      <c r="I106" s="649"/>
      <c r="J106" s="649"/>
      <c r="K106" s="649"/>
      <c r="L106" s="649"/>
      <c r="M106" s="649"/>
      <c r="N106" s="649"/>
      <c r="O106" s="649"/>
      <c r="P106" s="649"/>
      <c r="Q106" s="649"/>
      <c r="R106" s="649"/>
      <c r="S106" s="649"/>
      <c r="T106" s="649"/>
      <c r="U106" s="649"/>
      <c r="V106" s="358"/>
      <c r="W106" s="358"/>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107"/>
      <c r="BG106" s="107"/>
      <c r="BH106" s="107"/>
      <c r="BI106" s="107"/>
      <c r="BJ106" s="107"/>
      <c r="BK106" s="107"/>
      <c r="BL106" s="107"/>
      <c r="BM106" s="107"/>
      <c r="BN106" s="107"/>
      <c r="BO106" s="107"/>
      <c r="BP106" s="107"/>
      <c r="BQ106" s="107"/>
      <c r="BR106" s="107"/>
      <c r="BS106" s="107"/>
      <c r="BT106" s="107"/>
      <c r="BU106" s="107"/>
      <c r="BV106" s="107"/>
      <c r="BW106" s="107"/>
      <c r="BX106" s="107"/>
      <c r="BY106" s="107"/>
      <c r="BZ106" s="107"/>
      <c r="CA106" s="107"/>
      <c r="CB106" s="107"/>
      <c r="CC106" s="107"/>
      <c r="CD106" s="107"/>
      <c r="CE106" s="107"/>
      <c r="CF106" s="107"/>
      <c r="CG106" s="107"/>
      <c r="CH106" s="107"/>
      <c r="CI106" s="107"/>
      <c r="CJ106" s="107"/>
      <c r="CK106" s="107"/>
      <c r="CL106" s="107"/>
      <c r="CM106" s="107"/>
      <c r="CN106" s="107"/>
      <c r="CO106" s="107"/>
      <c r="CP106" s="107"/>
      <c r="CQ106" s="107"/>
      <c r="CR106" s="107"/>
      <c r="CS106" s="107"/>
      <c r="CT106" s="107"/>
      <c r="CU106" s="107"/>
      <c r="CV106" s="107"/>
      <c r="CW106" s="107"/>
      <c r="CX106" s="107"/>
      <c r="CY106" s="107"/>
      <c r="CZ106" s="107"/>
      <c r="DA106" s="107"/>
    </row>
    <row r="107" spans="1:105" s="132" customFormat="1" ht="41.25" customHeight="1" x14ac:dyDescent="0.3">
      <c r="A107" s="586"/>
      <c r="B107" s="665"/>
      <c r="C107" s="79" t="s">
        <v>84</v>
      </c>
      <c r="D107" s="650"/>
      <c r="E107" s="568" t="s">
        <v>237</v>
      </c>
      <c r="F107" s="568"/>
      <c r="G107" s="568"/>
      <c r="H107" s="568"/>
      <c r="I107" s="568"/>
      <c r="J107" s="568"/>
      <c r="K107" s="568"/>
      <c r="L107" s="568"/>
      <c r="M107" s="568"/>
      <c r="N107" s="568"/>
      <c r="O107" s="568"/>
      <c r="P107" s="568"/>
      <c r="Q107" s="298" t="s">
        <v>332</v>
      </c>
      <c r="R107" s="26"/>
      <c r="S107" s="26"/>
      <c r="T107" s="488"/>
      <c r="U107" s="21"/>
      <c r="V107" s="570" t="s">
        <v>238</v>
      </c>
      <c r="W107" s="761" t="s">
        <v>238</v>
      </c>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107"/>
      <c r="BG107" s="107"/>
      <c r="BH107" s="107"/>
      <c r="BI107" s="107"/>
      <c r="BJ107" s="107"/>
      <c r="BK107" s="107"/>
      <c r="BL107" s="107"/>
      <c r="BM107" s="107"/>
      <c r="BN107" s="107"/>
      <c r="BO107" s="107"/>
      <c r="BP107" s="107"/>
      <c r="BQ107" s="107"/>
      <c r="BR107" s="107"/>
      <c r="BS107" s="107"/>
      <c r="BT107" s="107"/>
      <c r="BU107" s="107"/>
      <c r="BV107" s="107"/>
      <c r="BW107" s="107"/>
      <c r="BX107" s="107"/>
      <c r="BY107" s="107"/>
      <c r="BZ107" s="107"/>
      <c r="CA107" s="107"/>
      <c r="CB107" s="107"/>
      <c r="CC107" s="107"/>
      <c r="CD107" s="107"/>
      <c r="CE107" s="107"/>
      <c r="CF107" s="107"/>
      <c r="CG107" s="107"/>
      <c r="CH107" s="107"/>
      <c r="CI107" s="107"/>
      <c r="CJ107" s="107"/>
      <c r="CK107" s="107"/>
      <c r="CL107" s="107"/>
      <c r="CM107" s="107"/>
      <c r="CN107" s="107"/>
      <c r="CO107" s="107"/>
      <c r="CP107" s="107"/>
      <c r="CQ107" s="107"/>
      <c r="CR107" s="107"/>
      <c r="CS107" s="107"/>
      <c r="CT107" s="107"/>
      <c r="CU107" s="107"/>
      <c r="CV107" s="107"/>
      <c r="CW107" s="107"/>
      <c r="CX107" s="107"/>
      <c r="CY107" s="107"/>
      <c r="CZ107" s="107"/>
      <c r="DA107" s="107"/>
    </row>
    <row r="108" spans="1:105" s="132" customFormat="1" ht="37.5" customHeight="1" thickBot="1" x14ac:dyDescent="0.35">
      <c r="A108" s="587"/>
      <c r="B108" s="666"/>
      <c r="C108" s="80" t="s">
        <v>85</v>
      </c>
      <c r="D108" s="651"/>
      <c r="E108" s="569" t="s">
        <v>86</v>
      </c>
      <c r="F108" s="569"/>
      <c r="G108" s="569"/>
      <c r="H108" s="569"/>
      <c r="I108" s="569"/>
      <c r="J108" s="569"/>
      <c r="K108" s="569"/>
      <c r="L108" s="569"/>
      <c r="M108" s="569"/>
      <c r="N108" s="569"/>
      <c r="O108" s="569"/>
      <c r="P108" s="569"/>
      <c r="Q108" s="301" t="s">
        <v>332</v>
      </c>
      <c r="R108" s="27"/>
      <c r="S108" s="27"/>
      <c r="T108" s="489"/>
      <c r="U108" s="22"/>
      <c r="V108" s="571"/>
      <c r="W108" s="762"/>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c r="BG108" s="107"/>
      <c r="BH108" s="107"/>
      <c r="BI108" s="107"/>
      <c r="BJ108" s="107"/>
      <c r="BK108" s="107"/>
      <c r="BL108" s="107"/>
      <c r="BM108" s="107"/>
      <c r="BN108" s="107"/>
      <c r="BO108" s="107"/>
      <c r="BP108" s="107"/>
      <c r="BQ108" s="107"/>
      <c r="BR108" s="107"/>
      <c r="BS108" s="107"/>
      <c r="BT108" s="107"/>
      <c r="BU108" s="107"/>
      <c r="BV108" s="107"/>
      <c r="BW108" s="107"/>
      <c r="BX108" s="107"/>
      <c r="BY108" s="107"/>
      <c r="BZ108" s="107"/>
      <c r="CA108" s="107"/>
      <c r="CB108" s="107"/>
      <c r="CC108" s="107"/>
      <c r="CD108" s="107"/>
      <c r="CE108" s="107"/>
      <c r="CF108" s="107"/>
      <c r="CG108" s="107"/>
      <c r="CH108" s="107"/>
      <c r="CI108" s="107"/>
      <c r="CJ108" s="107"/>
      <c r="CK108" s="107"/>
      <c r="CL108" s="107"/>
      <c r="CM108" s="107"/>
      <c r="CN108" s="107"/>
      <c r="CO108" s="107"/>
      <c r="CP108" s="107"/>
      <c r="CQ108" s="107"/>
      <c r="CR108" s="107"/>
      <c r="CS108" s="107"/>
      <c r="CT108" s="107"/>
      <c r="CU108" s="107"/>
      <c r="CV108" s="107"/>
      <c r="CW108" s="107"/>
      <c r="CX108" s="107"/>
      <c r="CY108" s="107"/>
      <c r="CZ108" s="107"/>
      <c r="DA108" s="107"/>
    </row>
    <row r="109" spans="1:105" ht="29.25" customHeight="1" thickBot="1" x14ac:dyDescent="0.35">
      <c r="A109" s="585" t="s">
        <v>82</v>
      </c>
      <c r="B109" s="122"/>
      <c r="C109" s="648" t="s">
        <v>236</v>
      </c>
      <c r="D109" s="649"/>
      <c r="E109" s="691"/>
      <c r="F109" s="691"/>
      <c r="G109" s="691"/>
      <c r="H109" s="691"/>
      <c r="I109" s="691"/>
      <c r="J109" s="691"/>
      <c r="K109" s="691"/>
      <c r="L109" s="691"/>
      <c r="M109" s="691"/>
      <c r="N109" s="691"/>
      <c r="O109" s="691"/>
      <c r="P109" s="691"/>
      <c r="Q109" s="691"/>
      <c r="R109" s="691"/>
      <c r="S109" s="691"/>
      <c r="T109" s="691"/>
      <c r="U109" s="691"/>
      <c r="V109" s="358"/>
      <c r="W109" s="358"/>
    </row>
    <row r="110" spans="1:105" s="17" customFormat="1" ht="58.5" customHeight="1" x14ac:dyDescent="0.3">
      <c r="A110" s="586"/>
      <c r="B110" s="589" t="s">
        <v>188</v>
      </c>
      <c r="C110" s="82" t="s">
        <v>184</v>
      </c>
      <c r="D110" s="593"/>
      <c r="E110" s="568" t="s">
        <v>89</v>
      </c>
      <c r="F110" s="596"/>
      <c r="G110" s="596"/>
      <c r="H110" s="596"/>
      <c r="I110" s="596"/>
      <c r="J110" s="596"/>
      <c r="K110" s="596"/>
      <c r="L110" s="596"/>
      <c r="M110" s="596"/>
      <c r="N110" s="596"/>
      <c r="O110" s="596"/>
      <c r="P110" s="597"/>
      <c r="Q110" s="298"/>
      <c r="R110" s="299"/>
      <c r="S110" s="299"/>
      <c r="T110" s="525"/>
      <c r="U110" s="21"/>
      <c r="V110" s="552" t="s">
        <v>367</v>
      </c>
      <c r="W110" s="758" t="s">
        <v>239</v>
      </c>
    </row>
    <row r="111" spans="1:105" s="17" customFormat="1" ht="58.5" customHeight="1" thickBot="1" x14ac:dyDescent="0.35">
      <c r="A111" s="586"/>
      <c r="B111" s="590"/>
      <c r="C111" s="341" t="s">
        <v>85</v>
      </c>
      <c r="D111" s="594"/>
      <c r="E111" s="598" t="s">
        <v>90</v>
      </c>
      <c r="F111" s="598"/>
      <c r="G111" s="598"/>
      <c r="H111" s="598"/>
      <c r="I111" s="598"/>
      <c r="J111" s="598"/>
      <c r="K111" s="598"/>
      <c r="L111" s="598"/>
      <c r="M111" s="598"/>
      <c r="N111" s="598"/>
      <c r="O111" s="598"/>
      <c r="P111" s="598"/>
      <c r="Q111" s="526"/>
      <c r="R111" s="527"/>
      <c r="S111" s="527"/>
      <c r="T111" s="528"/>
      <c r="U111" s="278"/>
      <c r="V111" s="551"/>
      <c r="W111" s="756"/>
    </row>
    <row r="112" spans="1:105" s="17" customFormat="1" ht="58.5" customHeight="1" thickBot="1" x14ac:dyDescent="0.35">
      <c r="A112" s="586"/>
      <c r="B112" s="339" t="s">
        <v>187</v>
      </c>
      <c r="C112" s="349" t="s">
        <v>185</v>
      </c>
      <c r="D112" s="594"/>
      <c r="E112" s="568" t="s">
        <v>204</v>
      </c>
      <c r="F112" s="596"/>
      <c r="G112" s="596"/>
      <c r="H112" s="596"/>
      <c r="I112" s="596"/>
      <c r="J112" s="596"/>
      <c r="K112" s="596"/>
      <c r="L112" s="596"/>
      <c r="M112" s="596"/>
      <c r="N112" s="596"/>
      <c r="O112" s="596"/>
      <c r="P112" s="597"/>
      <c r="Q112" s="526"/>
      <c r="R112" s="527"/>
      <c r="S112" s="527"/>
      <c r="T112" s="528"/>
      <c r="U112" s="278"/>
      <c r="V112" s="555"/>
      <c r="W112" s="757"/>
    </row>
    <row r="113" spans="1:105" s="17" customFormat="1" ht="34.5" customHeight="1" thickBot="1" x14ac:dyDescent="0.35">
      <c r="A113" s="587"/>
      <c r="B113" s="340"/>
      <c r="C113" s="350" t="s">
        <v>85</v>
      </c>
      <c r="D113" s="595"/>
      <c r="E113" s="598" t="s">
        <v>186</v>
      </c>
      <c r="F113" s="598"/>
      <c r="G113" s="598"/>
      <c r="H113" s="598"/>
      <c r="I113" s="598"/>
      <c r="J113" s="598"/>
      <c r="K113" s="598"/>
      <c r="L113" s="598"/>
      <c r="M113" s="598"/>
      <c r="N113" s="598"/>
      <c r="O113" s="598"/>
      <c r="P113" s="598"/>
      <c r="Q113" s="301"/>
      <c r="R113" s="302"/>
      <c r="S113" s="302"/>
      <c r="T113" s="529"/>
      <c r="U113" s="22"/>
      <c r="V113" s="370"/>
      <c r="W113" s="370"/>
    </row>
    <row r="114" spans="1:105" s="17" customFormat="1" ht="55.65" customHeight="1" thickBot="1" x14ac:dyDescent="0.35">
      <c r="A114" s="279"/>
      <c r="B114" s="121" t="s">
        <v>189</v>
      </c>
      <c r="C114" s="351" t="s">
        <v>190</v>
      </c>
      <c r="D114" s="280"/>
      <c r="E114" s="729" t="s">
        <v>191</v>
      </c>
      <c r="F114" s="730"/>
      <c r="G114" s="730"/>
      <c r="H114" s="730"/>
      <c r="I114" s="730"/>
      <c r="J114" s="730"/>
      <c r="K114" s="730"/>
      <c r="L114" s="730"/>
      <c r="M114" s="730"/>
      <c r="N114" s="730"/>
      <c r="O114" s="730"/>
      <c r="P114" s="731"/>
      <c r="Q114" s="732"/>
      <c r="R114" s="733"/>
      <c r="S114" s="733"/>
      <c r="T114" s="734"/>
      <c r="U114" s="281"/>
      <c r="V114" s="497"/>
      <c r="W114" s="511" t="s">
        <v>205</v>
      </c>
    </row>
    <row r="115" spans="1:105" s="222" customFormat="1" ht="34.35" customHeight="1" thickBot="1" x14ac:dyDescent="0.35">
      <c r="A115" s="585" t="s">
        <v>82</v>
      </c>
      <c r="B115" s="122"/>
      <c r="C115" s="648" t="s">
        <v>153</v>
      </c>
      <c r="D115" s="649"/>
      <c r="E115" s="691"/>
      <c r="F115" s="691"/>
      <c r="G115" s="691"/>
      <c r="H115" s="691"/>
      <c r="I115" s="691"/>
      <c r="J115" s="691"/>
      <c r="K115" s="691"/>
      <c r="L115" s="691"/>
      <c r="M115" s="691"/>
      <c r="N115" s="691"/>
      <c r="O115" s="691"/>
      <c r="P115" s="691"/>
      <c r="Q115" s="649"/>
      <c r="R115" s="649"/>
      <c r="S115" s="649"/>
      <c r="T115" s="649"/>
      <c r="U115" s="649"/>
      <c r="V115" s="358"/>
      <c r="W115" s="358"/>
    </row>
    <row r="116" spans="1:105" ht="56.4" customHeight="1" thickBot="1" x14ac:dyDescent="0.35">
      <c r="A116" s="586"/>
      <c r="B116" s="245"/>
      <c r="C116" s="244" t="s">
        <v>138</v>
      </c>
      <c r="D116" s="225"/>
      <c r="E116" s="692" t="s">
        <v>154</v>
      </c>
      <c r="F116" s="693"/>
      <c r="G116" s="693"/>
      <c r="H116" s="693"/>
      <c r="I116" s="693"/>
      <c r="J116" s="693"/>
      <c r="K116" s="693"/>
      <c r="L116" s="693"/>
      <c r="M116" s="693"/>
      <c r="N116" s="693"/>
      <c r="O116" s="693"/>
      <c r="P116" s="694"/>
      <c r="Q116" s="219"/>
      <c r="R116" s="26" t="s">
        <v>1</v>
      </c>
      <c r="S116" s="220"/>
      <c r="T116" s="488" t="s">
        <v>9</v>
      </c>
      <c r="U116" s="221"/>
      <c r="V116" s="362" t="s">
        <v>155</v>
      </c>
      <c r="W116" s="362" t="s">
        <v>155</v>
      </c>
    </row>
    <row r="117" spans="1:105" ht="31.65" customHeight="1" thickBot="1" x14ac:dyDescent="0.35">
      <c r="A117" s="585" t="s">
        <v>82</v>
      </c>
      <c r="B117" s="642" t="s">
        <v>129</v>
      </c>
      <c r="C117" s="643"/>
      <c r="D117" s="643"/>
      <c r="E117" s="643"/>
      <c r="F117" s="643"/>
      <c r="G117" s="643"/>
      <c r="H117" s="643"/>
      <c r="I117" s="643"/>
      <c r="J117" s="643"/>
      <c r="K117" s="643"/>
      <c r="L117" s="643"/>
      <c r="M117" s="643"/>
      <c r="N117" s="643"/>
      <c r="O117" s="643"/>
      <c r="P117" s="643"/>
      <c r="Q117" s="644"/>
      <c r="R117" s="644"/>
      <c r="S117" s="644"/>
      <c r="T117" s="644"/>
      <c r="U117" s="643"/>
      <c r="V117" s="359"/>
      <c r="W117" s="359"/>
    </row>
    <row r="118" spans="1:105" s="18" customFormat="1" ht="62.4" customHeight="1" thickBot="1" x14ac:dyDescent="0.35">
      <c r="A118" s="587"/>
      <c r="B118" s="115"/>
      <c r="C118" s="52" t="s">
        <v>40</v>
      </c>
      <c r="D118" s="166" t="s">
        <v>10</v>
      </c>
      <c r="E118" s="583" t="s">
        <v>125</v>
      </c>
      <c r="F118" s="657"/>
      <c r="G118" s="657"/>
      <c r="H118" s="657"/>
      <c r="I118" s="657"/>
      <c r="J118" s="657"/>
      <c r="K118" s="657"/>
      <c r="L118" s="657"/>
      <c r="M118" s="657"/>
      <c r="N118" s="657"/>
      <c r="O118" s="657"/>
      <c r="P118" s="584"/>
      <c r="Q118" s="486" t="s">
        <v>160</v>
      </c>
      <c r="R118" s="203" t="s">
        <v>161</v>
      </c>
      <c r="S118" s="203" t="s">
        <v>162</v>
      </c>
      <c r="T118" s="486" t="s">
        <v>163</v>
      </c>
      <c r="U118" s="20"/>
      <c r="V118" s="362" t="s">
        <v>125</v>
      </c>
      <c r="W118" s="362" t="s">
        <v>125</v>
      </c>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c r="BZ118" s="108"/>
      <c r="CA118" s="108"/>
      <c r="CB118" s="108"/>
      <c r="CC118" s="108"/>
      <c r="CD118" s="108"/>
      <c r="CE118" s="108"/>
      <c r="CF118" s="108"/>
      <c r="CG118" s="108"/>
      <c r="CH118" s="108"/>
      <c r="CI118" s="108"/>
      <c r="CJ118" s="108"/>
      <c r="CK118" s="108"/>
      <c r="CL118" s="108"/>
      <c r="CM118" s="108"/>
      <c r="CN118" s="108"/>
      <c r="CO118" s="108"/>
      <c r="CP118" s="108"/>
      <c r="CQ118" s="108"/>
      <c r="CR118" s="108"/>
      <c r="CS118" s="108"/>
      <c r="CT118" s="108"/>
      <c r="CU118" s="108"/>
      <c r="CV118" s="108"/>
      <c r="CW118" s="108"/>
      <c r="CX118" s="108"/>
      <c r="CY118" s="108"/>
      <c r="CZ118" s="108"/>
      <c r="DA118" s="108"/>
    </row>
    <row r="119" spans="1:105" s="18" customFormat="1" ht="24.6" customHeight="1" thickBot="1" x14ac:dyDescent="0.35">
      <c r="A119" s="585" t="s">
        <v>82</v>
      </c>
      <c r="B119" s="642" t="s">
        <v>130</v>
      </c>
      <c r="C119" s="643"/>
      <c r="D119" s="643"/>
      <c r="E119" s="643"/>
      <c r="F119" s="643"/>
      <c r="G119" s="643"/>
      <c r="H119" s="643"/>
      <c r="I119" s="643"/>
      <c r="J119" s="643"/>
      <c r="K119" s="643"/>
      <c r="L119" s="643"/>
      <c r="M119" s="643"/>
      <c r="N119" s="643"/>
      <c r="O119" s="643"/>
      <c r="P119" s="643"/>
      <c r="Q119" s="644"/>
      <c r="R119" s="644"/>
      <c r="S119" s="644"/>
      <c r="T119" s="644"/>
      <c r="U119" s="643"/>
      <c r="V119" s="359"/>
      <c r="W119" s="359"/>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c r="CH119" s="108"/>
      <c r="CI119" s="108"/>
      <c r="CJ119" s="108"/>
      <c r="CK119" s="108"/>
      <c r="CL119" s="108"/>
      <c r="CM119" s="108"/>
      <c r="CN119" s="108"/>
      <c r="CO119" s="108"/>
      <c r="CP119" s="108"/>
      <c r="CQ119" s="108"/>
      <c r="CR119" s="108"/>
      <c r="CS119" s="108"/>
      <c r="CT119" s="108"/>
      <c r="CU119" s="108"/>
      <c r="CV119" s="108"/>
      <c r="CW119" s="108"/>
      <c r="CX119" s="108"/>
      <c r="CY119" s="108"/>
      <c r="CZ119" s="108"/>
      <c r="DA119" s="108"/>
    </row>
    <row r="120" spans="1:105" s="18" customFormat="1" ht="64.650000000000006" customHeight="1" thickBot="1" x14ac:dyDescent="0.35">
      <c r="A120" s="587"/>
      <c r="B120" s="115"/>
      <c r="C120" s="52" t="s">
        <v>128</v>
      </c>
      <c r="D120" s="166" t="s">
        <v>10</v>
      </c>
      <c r="E120" s="714" t="s">
        <v>159</v>
      </c>
      <c r="F120" s="715"/>
      <c r="G120" s="715"/>
      <c r="H120" s="715"/>
      <c r="I120" s="715"/>
      <c r="J120" s="715"/>
      <c r="K120" s="715"/>
      <c r="L120" s="715"/>
      <c r="M120" s="715"/>
      <c r="N120" s="715"/>
      <c r="O120" s="715"/>
      <c r="P120" s="744"/>
      <c r="Q120" s="485" t="s">
        <v>160</v>
      </c>
      <c r="R120" s="204" t="s">
        <v>161</v>
      </c>
      <c r="S120" s="204" t="s">
        <v>162</v>
      </c>
      <c r="T120" s="485" t="s">
        <v>163</v>
      </c>
      <c r="U120" s="186"/>
      <c r="V120" s="362" t="s">
        <v>159</v>
      </c>
      <c r="W120" s="362" t="s">
        <v>159</v>
      </c>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c r="BZ120" s="108"/>
      <c r="CA120" s="108"/>
      <c r="CB120" s="108"/>
      <c r="CC120" s="108"/>
      <c r="CD120" s="108"/>
      <c r="CE120" s="108"/>
      <c r="CF120" s="108"/>
      <c r="CG120" s="108"/>
      <c r="CH120" s="108"/>
      <c r="CI120" s="108"/>
      <c r="CJ120" s="108"/>
      <c r="CK120" s="108"/>
      <c r="CL120" s="108"/>
      <c r="CM120" s="108"/>
      <c r="CN120" s="108"/>
      <c r="CO120" s="108"/>
      <c r="CP120" s="108"/>
      <c r="CQ120" s="108"/>
      <c r="CR120" s="108"/>
      <c r="CS120" s="108"/>
      <c r="CT120" s="108"/>
      <c r="CU120" s="108"/>
      <c r="CV120" s="108"/>
      <c r="CW120" s="108"/>
      <c r="CX120" s="108"/>
      <c r="CY120" s="108"/>
      <c r="CZ120" s="108"/>
      <c r="DA120" s="108"/>
    </row>
    <row r="121" spans="1:105" s="18" customFormat="1" ht="26.4" customHeight="1" thickBot="1" x14ac:dyDescent="0.35">
      <c r="A121" s="585" t="s">
        <v>82</v>
      </c>
      <c r="B121" s="116"/>
      <c r="C121" s="721" t="s">
        <v>83</v>
      </c>
      <c r="D121" s="722"/>
      <c r="E121" s="722"/>
      <c r="F121" s="722"/>
      <c r="G121" s="722"/>
      <c r="H121" s="722"/>
      <c r="I121" s="722"/>
      <c r="J121" s="722"/>
      <c r="K121" s="722"/>
      <c r="L121" s="722"/>
      <c r="M121" s="722"/>
      <c r="N121" s="722"/>
      <c r="O121" s="722"/>
      <c r="P121" s="722"/>
      <c r="Q121" s="722"/>
      <c r="R121" s="722"/>
      <c r="S121" s="722"/>
      <c r="T121" s="722"/>
      <c r="U121" s="722"/>
      <c r="V121" s="371"/>
      <c r="W121" s="371"/>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c r="CG121" s="108"/>
      <c r="CH121" s="108"/>
      <c r="CI121" s="108"/>
      <c r="CJ121" s="108"/>
      <c r="CK121" s="108"/>
      <c r="CL121" s="108"/>
      <c r="CM121" s="108"/>
      <c r="CN121" s="108"/>
      <c r="CO121" s="108"/>
      <c r="CP121" s="108"/>
      <c r="CQ121" s="108"/>
      <c r="CR121" s="108"/>
      <c r="CS121" s="108"/>
      <c r="CT121" s="108"/>
      <c r="CU121" s="108"/>
      <c r="CV121" s="108"/>
      <c r="CW121" s="108"/>
      <c r="CX121" s="108"/>
      <c r="CY121" s="108"/>
      <c r="CZ121" s="108"/>
      <c r="DA121" s="108"/>
    </row>
    <row r="122" spans="1:105" s="18" customFormat="1" ht="18" customHeight="1" thickBot="1" x14ac:dyDescent="0.35">
      <c r="A122" s="586"/>
      <c r="B122" s="259"/>
      <c r="C122" s="81" t="s">
        <v>48</v>
      </c>
      <c r="D122" s="559" t="s">
        <v>10</v>
      </c>
      <c r="E122" s="206">
        <f>SUM(E123:E127)</f>
        <v>0</v>
      </c>
      <c r="F122" s="206">
        <f t="shared" ref="F122:P122" si="103">SUM(F123:F127)</f>
        <v>0</v>
      </c>
      <c r="G122" s="206">
        <f t="shared" si="103"/>
        <v>0</v>
      </c>
      <c r="H122" s="206">
        <f t="shared" si="103"/>
        <v>0</v>
      </c>
      <c r="I122" s="206">
        <f t="shared" si="103"/>
        <v>0</v>
      </c>
      <c r="J122" s="206">
        <f t="shared" si="103"/>
        <v>0</v>
      </c>
      <c r="K122" s="206">
        <f t="shared" si="103"/>
        <v>0</v>
      </c>
      <c r="L122" s="206">
        <f>SUM(L123:L127)</f>
        <v>0</v>
      </c>
      <c r="M122" s="206">
        <f t="shared" si="103"/>
        <v>0</v>
      </c>
      <c r="N122" s="206">
        <f t="shared" si="103"/>
        <v>0</v>
      </c>
      <c r="O122" s="206">
        <f t="shared" si="103"/>
        <v>0</v>
      </c>
      <c r="P122" s="206">
        <f t="shared" si="103"/>
        <v>0</v>
      </c>
      <c r="Q122" s="192">
        <f t="shared" ref="Q122:Q127" si="104">SUM($E122:$G122)</f>
        <v>0</v>
      </c>
      <c r="R122" s="183">
        <f t="shared" ref="R122:R127" si="105">SUM($H122:$J122)</f>
        <v>0</v>
      </c>
      <c r="S122" s="183">
        <f t="shared" ref="S122:S127" si="106">SUM($K122:$M122)</f>
        <v>0</v>
      </c>
      <c r="T122" s="184">
        <f t="shared" ref="T122:T128" si="107">SUM($N122:$P122)</f>
        <v>0</v>
      </c>
      <c r="U122" s="193">
        <f t="shared" ref="U122:U127" si="108">SUM(E122:G122,H122:J122,K122:M122,N122:P122)</f>
        <v>0</v>
      </c>
      <c r="V122" s="549" t="s">
        <v>132</v>
      </c>
      <c r="W122" s="759" t="s">
        <v>132</v>
      </c>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c r="BZ122" s="108"/>
      <c r="CA122" s="108"/>
      <c r="CB122" s="108"/>
      <c r="CC122" s="108"/>
      <c r="CD122" s="108"/>
      <c r="CE122" s="108"/>
      <c r="CF122" s="108"/>
      <c r="CG122" s="108"/>
      <c r="CH122" s="108"/>
      <c r="CI122" s="108"/>
      <c r="CJ122" s="108"/>
      <c r="CK122" s="108"/>
      <c r="CL122" s="108"/>
      <c r="CM122" s="108"/>
      <c r="CN122" s="108"/>
      <c r="CO122" s="108"/>
      <c r="CP122" s="108"/>
      <c r="CQ122" s="108"/>
      <c r="CR122" s="108"/>
      <c r="CS122" s="108"/>
      <c r="CT122" s="108"/>
      <c r="CU122" s="108"/>
      <c r="CV122" s="108"/>
      <c r="CW122" s="108"/>
      <c r="CX122" s="108"/>
      <c r="CY122" s="108"/>
      <c r="CZ122" s="108"/>
      <c r="DA122" s="108"/>
    </row>
    <row r="123" spans="1:105" s="18" customFormat="1" ht="18" customHeight="1" x14ac:dyDescent="0.3">
      <c r="A123" s="586"/>
      <c r="B123" s="259"/>
      <c r="C123" s="68" t="s">
        <v>24</v>
      </c>
      <c r="D123" s="560"/>
      <c r="E123" s="129">
        <v>0</v>
      </c>
      <c r="F123" s="129">
        <v>0</v>
      </c>
      <c r="G123" s="129">
        <v>0</v>
      </c>
      <c r="H123" s="129"/>
      <c r="I123" s="129"/>
      <c r="J123" s="129"/>
      <c r="K123" s="129"/>
      <c r="L123" s="129"/>
      <c r="M123" s="129"/>
      <c r="N123" s="129"/>
      <c r="O123" s="129"/>
      <c r="P123" s="129"/>
      <c r="Q123" s="144">
        <f t="shared" si="104"/>
        <v>0</v>
      </c>
      <c r="R123" s="144">
        <f t="shared" si="105"/>
        <v>0</v>
      </c>
      <c r="S123" s="144">
        <f t="shared" si="106"/>
        <v>0</v>
      </c>
      <c r="T123" s="144">
        <f t="shared" si="107"/>
        <v>0</v>
      </c>
      <c r="U123" s="185">
        <f t="shared" si="108"/>
        <v>0</v>
      </c>
      <c r="V123" s="572"/>
      <c r="W123" s="760"/>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c r="CG123" s="108"/>
      <c r="CH123" s="108"/>
      <c r="CI123" s="108"/>
      <c r="CJ123" s="108"/>
      <c r="CK123" s="108"/>
      <c r="CL123" s="108"/>
      <c r="CM123" s="108"/>
      <c r="CN123" s="108"/>
      <c r="CO123" s="108"/>
      <c r="CP123" s="108"/>
      <c r="CQ123" s="108"/>
      <c r="CR123" s="108"/>
      <c r="CS123" s="108"/>
      <c r="CT123" s="108"/>
      <c r="CU123" s="108"/>
      <c r="CV123" s="108"/>
      <c r="CW123" s="108"/>
      <c r="CX123" s="108"/>
      <c r="CY123" s="108"/>
      <c r="CZ123" s="108"/>
      <c r="DA123" s="108"/>
    </row>
    <row r="124" spans="1:105" ht="14.4" customHeight="1" x14ac:dyDescent="0.3">
      <c r="A124" s="586"/>
      <c r="B124" s="259"/>
      <c r="C124" s="69" t="s">
        <v>25</v>
      </c>
      <c r="D124" s="560"/>
      <c r="E124" s="129">
        <v>0</v>
      </c>
      <c r="F124" s="129">
        <v>0</v>
      </c>
      <c r="G124" s="129">
        <v>0</v>
      </c>
      <c r="H124" s="129"/>
      <c r="I124" s="129"/>
      <c r="J124" s="129"/>
      <c r="K124" s="129"/>
      <c r="L124" s="129"/>
      <c r="M124" s="129"/>
      <c r="N124" s="129"/>
      <c r="O124" s="129"/>
      <c r="P124" s="129"/>
      <c r="Q124" s="144">
        <f t="shared" si="104"/>
        <v>0</v>
      </c>
      <c r="R124" s="144">
        <f t="shared" si="105"/>
        <v>0</v>
      </c>
      <c r="S124" s="144">
        <f t="shared" si="106"/>
        <v>0</v>
      </c>
      <c r="T124" s="144">
        <f t="shared" si="107"/>
        <v>0</v>
      </c>
      <c r="U124" s="185">
        <f t="shared" si="108"/>
        <v>0</v>
      </c>
      <c r="V124" s="572"/>
      <c r="W124" s="760"/>
    </row>
    <row r="125" spans="1:105" ht="29.25" customHeight="1" x14ac:dyDescent="0.3">
      <c r="A125" s="586"/>
      <c r="B125" s="259"/>
      <c r="C125" s="69" t="s">
        <v>26</v>
      </c>
      <c r="D125" s="560"/>
      <c r="E125" s="129">
        <v>0</v>
      </c>
      <c r="F125" s="129">
        <v>0</v>
      </c>
      <c r="G125" s="129">
        <v>0</v>
      </c>
      <c r="H125" s="129"/>
      <c r="I125" s="129"/>
      <c r="J125" s="129"/>
      <c r="K125" s="129"/>
      <c r="L125" s="129"/>
      <c r="M125" s="129"/>
      <c r="N125" s="129"/>
      <c r="O125" s="129"/>
      <c r="P125" s="129"/>
      <c r="Q125" s="144">
        <f t="shared" si="104"/>
        <v>0</v>
      </c>
      <c r="R125" s="144">
        <f t="shared" si="105"/>
        <v>0</v>
      </c>
      <c r="S125" s="144">
        <f t="shared" si="106"/>
        <v>0</v>
      </c>
      <c r="T125" s="144">
        <f t="shared" si="107"/>
        <v>0</v>
      </c>
      <c r="U125" s="185">
        <f t="shared" si="108"/>
        <v>0</v>
      </c>
      <c r="V125" s="572"/>
      <c r="W125" s="760"/>
    </row>
    <row r="126" spans="1:105" ht="33.75" customHeight="1" x14ac:dyDescent="0.3">
      <c r="A126" s="586"/>
      <c r="B126" s="259"/>
      <c r="C126" s="69" t="s">
        <v>27</v>
      </c>
      <c r="D126" s="560"/>
      <c r="E126" s="129">
        <v>0</v>
      </c>
      <c r="F126" s="129">
        <v>0</v>
      </c>
      <c r="G126" s="129">
        <v>0</v>
      </c>
      <c r="H126" s="129"/>
      <c r="I126" s="129"/>
      <c r="J126" s="129"/>
      <c r="K126" s="129"/>
      <c r="L126" s="129"/>
      <c r="M126" s="129"/>
      <c r="N126" s="129"/>
      <c r="O126" s="129"/>
      <c r="P126" s="129"/>
      <c r="Q126" s="144">
        <f t="shared" si="104"/>
        <v>0</v>
      </c>
      <c r="R126" s="144">
        <f t="shared" si="105"/>
        <v>0</v>
      </c>
      <c r="S126" s="144">
        <f t="shared" si="106"/>
        <v>0</v>
      </c>
      <c r="T126" s="144">
        <f t="shared" si="107"/>
        <v>0</v>
      </c>
      <c r="U126" s="185">
        <f t="shared" si="108"/>
        <v>0</v>
      </c>
      <c r="V126" s="572"/>
      <c r="W126" s="760"/>
    </row>
    <row r="127" spans="1:105" ht="29.25" customHeight="1" thickBot="1" x14ac:dyDescent="0.35">
      <c r="A127" s="586"/>
      <c r="B127" s="259"/>
      <c r="C127" s="200" t="s">
        <v>28</v>
      </c>
      <c r="D127" s="561"/>
      <c r="E127" s="113">
        <v>0</v>
      </c>
      <c r="F127" s="113">
        <v>0</v>
      </c>
      <c r="G127" s="113">
        <v>0</v>
      </c>
      <c r="H127" s="113"/>
      <c r="I127" s="113"/>
      <c r="J127" s="113"/>
      <c r="K127" s="113"/>
      <c r="L127" s="113"/>
      <c r="M127" s="113"/>
      <c r="N127" s="113"/>
      <c r="O127" s="113"/>
      <c r="P127" s="113"/>
      <c r="Q127" s="149">
        <f t="shared" si="104"/>
        <v>0</v>
      </c>
      <c r="R127" s="149">
        <f t="shared" si="105"/>
        <v>0</v>
      </c>
      <c r="S127" s="149">
        <f t="shared" si="106"/>
        <v>0</v>
      </c>
      <c r="T127" s="149">
        <f t="shared" si="107"/>
        <v>0</v>
      </c>
      <c r="U127" s="201">
        <f t="shared" si="108"/>
        <v>0</v>
      </c>
      <c r="V127" s="572"/>
      <c r="W127" s="760"/>
    </row>
    <row r="128" spans="1:105" ht="29.25" customHeight="1" thickBot="1" x14ac:dyDescent="0.35">
      <c r="A128" s="610"/>
      <c r="B128" s="98" t="s">
        <v>51</v>
      </c>
      <c r="C128" s="194" t="s">
        <v>91</v>
      </c>
      <c r="D128" s="195" t="s">
        <v>56</v>
      </c>
      <c r="E128" s="156">
        <v>0</v>
      </c>
      <c r="F128" s="156">
        <v>0</v>
      </c>
      <c r="G128" s="156">
        <v>0</v>
      </c>
      <c r="H128" s="156"/>
      <c r="I128" s="156"/>
      <c r="J128" s="156"/>
      <c r="K128" s="156"/>
      <c r="L128" s="156"/>
      <c r="M128" s="156"/>
      <c r="N128" s="156"/>
      <c r="O128" s="156"/>
      <c r="P128" s="156"/>
      <c r="Q128" s="141">
        <f t="shared" ref="Q128" si="109">SUM($E128:$G128)</f>
        <v>0</v>
      </c>
      <c r="R128" s="141">
        <f t="shared" ref="R128" si="110">SUM($H128:$J128)</f>
        <v>0</v>
      </c>
      <c r="S128" s="141">
        <f t="shared" ref="S128" si="111">SUM($K128:$M128)</f>
        <v>0</v>
      </c>
      <c r="T128" s="141">
        <f t="shared" si="107"/>
        <v>0</v>
      </c>
      <c r="U128" s="196">
        <f>SUM(Q128:T128)</f>
        <v>0</v>
      </c>
      <c r="V128" s="342"/>
      <c r="W128" s="342"/>
    </row>
    <row r="129" spans="1:23" ht="18" thickBot="1" x14ac:dyDescent="0.35">
      <c r="A129" s="588"/>
      <c r="B129" s="125" t="s">
        <v>52</v>
      </c>
      <c r="C129" s="153" t="s">
        <v>92</v>
      </c>
      <c r="D129" s="167">
        <v>0.99</v>
      </c>
      <c r="E129" s="155">
        <v>1</v>
      </c>
      <c r="F129" s="155">
        <v>1</v>
      </c>
      <c r="G129" s="155">
        <v>1</v>
      </c>
      <c r="H129" s="155"/>
      <c r="I129" s="155"/>
      <c r="J129" s="155"/>
      <c r="K129" s="155"/>
      <c r="L129" s="155"/>
      <c r="M129" s="155"/>
      <c r="N129" s="155"/>
      <c r="O129" s="155"/>
      <c r="P129" s="155"/>
      <c r="Q129" s="187">
        <f>AVERAGE(E129:G129)</f>
        <v>1</v>
      </c>
      <c r="R129" s="187" t="e">
        <f>AVERAGE(H129:J129)</f>
        <v>#DIV/0!</v>
      </c>
      <c r="S129" s="187" t="e">
        <f>AVERAGE(K129:M129)</f>
        <v>#DIV/0!</v>
      </c>
      <c r="T129" s="187" t="e">
        <f>AVERAGE(N129:P129)</f>
        <v>#DIV/0!</v>
      </c>
      <c r="U129" s="188" t="e">
        <f>AVERAGE(Q129:T129)</f>
        <v>#DIV/0!</v>
      </c>
      <c r="V129" s="342"/>
      <c r="W129" s="342"/>
    </row>
    <row r="130" spans="1:23" ht="18" thickBot="1" x14ac:dyDescent="0.35">
      <c r="A130" s="588"/>
      <c r="B130" s="125" t="s">
        <v>53</v>
      </c>
      <c r="C130" s="153" t="s">
        <v>62</v>
      </c>
      <c r="D130" s="167">
        <v>0.9</v>
      </c>
      <c r="E130" s="155">
        <v>1</v>
      </c>
      <c r="F130" s="155">
        <v>1</v>
      </c>
      <c r="G130" s="155">
        <v>1</v>
      </c>
      <c r="H130" s="155"/>
      <c r="I130" s="155"/>
      <c r="J130" s="155"/>
      <c r="K130" s="155"/>
      <c r="L130" s="155"/>
      <c r="M130" s="155"/>
      <c r="N130" s="155"/>
      <c r="O130" s="155"/>
      <c r="P130" s="155"/>
      <c r="Q130" s="187">
        <f t="shared" ref="Q130:Q131" si="112">AVERAGE(E130:G130)</f>
        <v>1</v>
      </c>
      <c r="R130" s="187" t="e">
        <f t="shared" ref="R130:R131" si="113">AVERAGE(H130:J130)</f>
        <v>#DIV/0!</v>
      </c>
      <c r="S130" s="187" t="e">
        <f t="shared" ref="S130:S131" si="114">AVERAGE(K130:M130)</f>
        <v>#DIV/0!</v>
      </c>
      <c r="T130" s="187" t="e">
        <f t="shared" ref="T130:T131" si="115">AVERAGE(N130:P130)</f>
        <v>#DIV/0!</v>
      </c>
      <c r="U130" s="188" t="e">
        <f t="shared" ref="U130:U131" si="116">AVERAGE(Q130:T130)</f>
        <v>#DIV/0!</v>
      </c>
      <c r="V130" s="342"/>
      <c r="W130" s="342"/>
    </row>
    <row r="131" spans="1:23" ht="18" thickBot="1" x14ac:dyDescent="0.35">
      <c r="A131" s="611"/>
      <c r="B131" s="125"/>
      <c r="C131" s="153" t="s">
        <v>126</v>
      </c>
      <c r="D131" s="167">
        <v>1</v>
      </c>
      <c r="E131" s="197">
        <v>1</v>
      </c>
      <c r="F131" s="197">
        <v>1</v>
      </c>
      <c r="G131" s="197">
        <v>1</v>
      </c>
      <c r="H131" s="197"/>
      <c r="I131" s="197"/>
      <c r="J131" s="197"/>
      <c r="K131" s="197"/>
      <c r="L131" s="197"/>
      <c r="M131" s="197"/>
      <c r="N131" s="197"/>
      <c r="O131" s="197"/>
      <c r="P131" s="487"/>
      <c r="Q131" s="198">
        <f t="shared" si="112"/>
        <v>1</v>
      </c>
      <c r="R131" s="198" t="e">
        <f t="shared" si="113"/>
        <v>#DIV/0!</v>
      </c>
      <c r="S131" s="198" t="e">
        <f t="shared" si="114"/>
        <v>#DIV/0!</v>
      </c>
      <c r="T131" s="198" t="e">
        <f t="shared" si="115"/>
        <v>#DIV/0!</v>
      </c>
      <c r="U131" s="199" t="e">
        <f t="shared" si="116"/>
        <v>#DIV/0!</v>
      </c>
      <c r="V131" s="342" t="s">
        <v>322</v>
      </c>
      <c r="W131" s="342" t="s">
        <v>322</v>
      </c>
    </row>
    <row r="132" spans="1:23" x14ac:dyDescent="0.3">
      <c r="C132" s="47"/>
      <c r="D132" s="168"/>
      <c r="E132" s="24"/>
      <c r="F132" s="24"/>
      <c r="G132" s="25"/>
      <c r="H132" s="25"/>
      <c r="I132" s="25"/>
      <c r="J132" s="25"/>
      <c r="K132" s="25"/>
      <c r="L132" s="25"/>
      <c r="M132" s="25"/>
      <c r="N132" s="23"/>
      <c r="O132" s="23"/>
      <c r="P132" s="23"/>
      <c r="Q132" s="23"/>
      <c r="R132" s="23"/>
    </row>
  </sheetData>
  <sheetProtection selectLockedCells="1"/>
  <protectedRanges>
    <protectedRange sqref="U122:U127 U39:U45 U29:U37 U106:U116" name="Range1_12_1"/>
    <protectedRange sqref="U73" name="Range1_12_1_1"/>
    <protectedRange sqref="U77:U78" name="Range1_12_1_1_1"/>
  </protectedRanges>
  <mergeCells count="188">
    <mergeCell ref="W122:W127"/>
    <mergeCell ref="W74:W76"/>
    <mergeCell ref="W77:W79"/>
    <mergeCell ref="W80:W82"/>
    <mergeCell ref="W83:W85"/>
    <mergeCell ref="W86:W88"/>
    <mergeCell ref="W89:W91"/>
    <mergeCell ref="W97:W102"/>
    <mergeCell ref="W107:W108"/>
    <mergeCell ref="W110:W112"/>
    <mergeCell ref="W6:W7"/>
    <mergeCell ref="W8:W12"/>
    <mergeCell ref="W21:W22"/>
    <mergeCell ref="W29:W36"/>
    <mergeCell ref="W38:W45"/>
    <mergeCell ref="W50:W51"/>
    <mergeCell ref="W53:W58"/>
    <mergeCell ref="W61:W66"/>
    <mergeCell ref="W69:W71"/>
    <mergeCell ref="A121:A127"/>
    <mergeCell ref="N97:P97"/>
    <mergeCell ref="N98:P98"/>
    <mergeCell ref="N101:P101"/>
    <mergeCell ref="C121:U121"/>
    <mergeCell ref="B46:B47"/>
    <mergeCell ref="U80:U82"/>
    <mergeCell ref="D83:D85"/>
    <mergeCell ref="D86:D88"/>
    <mergeCell ref="D89:D91"/>
    <mergeCell ref="C109:U109"/>
    <mergeCell ref="E114:P114"/>
    <mergeCell ref="Q114:T114"/>
    <mergeCell ref="Q98:T102"/>
    <mergeCell ref="A119:A120"/>
    <mergeCell ref="B119:U119"/>
    <mergeCell ref="E120:P120"/>
    <mergeCell ref="A60:A66"/>
    <mergeCell ref="U50:U51"/>
    <mergeCell ref="U53:U54"/>
    <mergeCell ref="E92:G92"/>
    <mergeCell ref="D50:D51"/>
    <mergeCell ref="C67:U67"/>
    <mergeCell ref="E102:G102"/>
    <mergeCell ref="A115:A116"/>
    <mergeCell ref="C115:U115"/>
    <mergeCell ref="E116:P116"/>
    <mergeCell ref="A1:U1"/>
    <mergeCell ref="A6:A7"/>
    <mergeCell ref="B6:B7"/>
    <mergeCell ref="A8:A12"/>
    <mergeCell ref="B8:B12"/>
    <mergeCell ref="D8:D12"/>
    <mergeCell ref="A4:A5"/>
    <mergeCell ref="B4:B5"/>
    <mergeCell ref="A2:G2"/>
    <mergeCell ref="Q12:T12"/>
    <mergeCell ref="C13:U13"/>
    <mergeCell ref="E26:P26"/>
    <mergeCell ref="N100:P100"/>
    <mergeCell ref="A14:A45"/>
    <mergeCell ref="C60:U60"/>
    <mergeCell ref="D69:U71"/>
    <mergeCell ref="H97:J97"/>
    <mergeCell ref="K99:M99"/>
    <mergeCell ref="N99:P99"/>
    <mergeCell ref="A97:A102"/>
    <mergeCell ref="B97:B102"/>
    <mergeCell ref="E16:P16"/>
    <mergeCell ref="Q89:T90"/>
    <mergeCell ref="K92:M92"/>
    <mergeCell ref="H99:J99"/>
    <mergeCell ref="Q80:T81"/>
    <mergeCell ref="Q83:T84"/>
    <mergeCell ref="N94:P94"/>
    <mergeCell ref="N92:P92"/>
    <mergeCell ref="H92:J92"/>
    <mergeCell ref="C72:U72"/>
    <mergeCell ref="B49:U49"/>
    <mergeCell ref="C28:U28"/>
    <mergeCell ref="C37:U37"/>
    <mergeCell ref="D80:D82"/>
    <mergeCell ref="E25:P25"/>
    <mergeCell ref="E24:P24"/>
    <mergeCell ref="B16:B18"/>
    <mergeCell ref="Q97:T97"/>
    <mergeCell ref="E99:G99"/>
    <mergeCell ref="A128:A131"/>
    <mergeCell ref="E27:P27"/>
    <mergeCell ref="E105:G105"/>
    <mergeCell ref="H105:J105"/>
    <mergeCell ref="K105:M105"/>
    <mergeCell ref="N105:P105"/>
    <mergeCell ref="Q105:R105"/>
    <mergeCell ref="S105:T105"/>
    <mergeCell ref="C104:U104"/>
    <mergeCell ref="A83:A91"/>
    <mergeCell ref="B117:U117"/>
    <mergeCell ref="D74:D76"/>
    <mergeCell ref="E94:G94"/>
    <mergeCell ref="A117:A118"/>
    <mergeCell ref="C106:U106"/>
    <mergeCell ref="D107:D108"/>
    <mergeCell ref="E47:U47"/>
    <mergeCell ref="C46:U46"/>
    <mergeCell ref="E118:P118"/>
    <mergeCell ref="D77:D79"/>
    <mergeCell ref="U77:U79"/>
    <mergeCell ref="E113:P113"/>
    <mergeCell ref="E112:P112"/>
    <mergeCell ref="B106:B108"/>
    <mergeCell ref="A50:A51"/>
    <mergeCell ref="B50:B51"/>
    <mergeCell ref="A53:A59"/>
    <mergeCell ref="B53:B59"/>
    <mergeCell ref="Q63:U63"/>
    <mergeCell ref="Q65:U65"/>
    <mergeCell ref="Q74:T75"/>
    <mergeCell ref="Q77:T78"/>
    <mergeCell ref="C69:C71"/>
    <mergeCell ref="A68:A71"/>
    <mergeCell ref="B52:U52"/>
    <mergeCell ref="E68:U68"/>
    <mergeCell ref="B60:B66"/>
    <mergeCell ref="Q53:T53"/>
    <mergeCell ref="Q55:U55"/>
    <mergeCell ref="Q57:U57"/>
    <mergeCell ref="Q59:U59"/>
    <mergeCell ref="A109:A113"/>
    <mergeCell ref="A94:A95"/>
    <mergeCell ref="A77:A79"/>
    <mergeCell ref="B110:B111"/>
    <mergeCell ref="A73:A76"/>
    <mergeCell ref="C93:U93"/>
    <mergeCell ref="E100:G100"/>
    <mergeCell ref="E101:G101"/>
    <mergeCell ref="D110:D113"/>
    <mergeCell ref="E110:P110"/>
    <mergeCell ref="E111:P111"/>
    <mergeCell ref="U83:U85"/>
    <mergeCell ref="U86:U88"/>
    <mergeCell ref="U89:U91"/>
    <mergeCell ref="E95:G95"/>
    <mergeCell ref="H95:J95"/>
    <mergeCell ref="H102:J102"/>
    <mergeCell ref="K100:M100"/>
    <mergeCell ref="K101:M101"/>
    <mergeCell ref="H94:J94"/>
    <mergeCell ref="K94:M94"/>
    <mergeCell ref="D98:D102"/>
    <mergeCell ref="C96:U96"/>
    <mergeCell ref="A106:A108"/>
    <mergeCell ref="A80:A82"/>
    <mergeCell ref="E98:G98"/>
    <mergeCell ref="K98:M98"/>
    <mergeCell ref="H100:J100"/>
    <mergeCell ref="H101:J101"/>
    <mergeCell ref="H98:J98"/>
    <mergeCell ref="E97:G97"/>
    <mergeCell ref="N102:P102"/>
    <mergeCell ref="K102:M102"/>
    <mergeCell ref="K95:M95"/>
    <mergeCell ref="N95:P95"/>
    <mergeCell ref="C95:D95"/>
    <mergeCell ref="K97:M97"/>
    <mergeCell ref="D122:D127"/>
    <mergeCell ref="E103:P103"/>
    <mergeCell ref="Q103:T103"/>
    <mergeCell ref="E107:P107"/>
    <mergeCell ref="E108:P108"/>
    <mergeCell ref="V86:V88"/>
    <mergeCell ref="V89:V91"/>
    <mergeCell ref="V97:V102"/>
    <mergeCell ref="V107:V108"/>
    <mergeCell ref="V110:V112"/>
    <mergeCell ref="V122:V127"/>
    <mergeCell ref="V74:V76"/>
    <mergeCell ref="V77:V79"/>
    <mergeCell ref="V80:V82"/>
    <mergeCell ref="V83:V85"/>
    <mergeCell ref="V6:V7"/>
    <mergeCell ref="V8:V12"/>
    <mergeCell ref="V21:V22"/>
    <mergeCell ref="V29:V36"/>
    <mergeCell ref="V38:V45"/>
    <mergeCell ref="V50:V51"/>
    <mergeCell ref="V53:V58"/>
    <mergeCell ref="V61:V66"/>
    <mergeCell ref="V69:V71"/>
  </mergeCells>
  <conditionalFormatting sqref="Q103">
    <cfRule type="cellIs" dxfId="3" priority="5" operator="equal">
      <formula>"G"</formula>
    </cfRule>
    <cfRule type="cellIs" dxfId="2" priority="6" operator="equal">
      <formula>"R"</formula>
    </cfRule>
  </conditionalFormatting>
  <conditionalFormatting sqref="Q98">
    <cfRule type="cellIs" dxfId="1" priority="1" operator="equal">
      <formula>"G"</formula>
    </cfRule>
    <cfRule type="cellIs" dxfId="0" priority="2" operator="equal">
      <formula>"R"</formula>
    </cfRule>
  </conditionalFormatting>
  <hyperlinks>
    <hyperlink ref="V103" r:id="rId1" display="https://www.qst.england.nhs.uk/"/>
    <hyperlink ref="W103" r:id="rId2" display="https://www.qst.england.nhs.uk/"/>
  </hyperlinks>
  <printOptions horizontalCentered="1"/>
  <pageMargins left="3.937007874015748E-2" right="3.937007874015748E-2" top="3.937007874015748E-2" bottom="3.937007874015748E-2" header="3.937007874015748E-2" footer="3.937007874015748E-2"/>
  <pageSetup paperSize="9" scale="56" fitToHeight="0" orientation="landscape" r:id="rId3"/>
  <headerFooter alignWithMargins="0">
    <oddFooter>&amp;C&amp;"Arial,Regular"&amp;9&amp;A&amp;R&amp;"Arial,Regular"&amp;9Page &amp;P</oddFooter>
  </headerFooter>
  <cellWatches>
    <cellWatch r="Q7"/>
  </cellWatches>
  <ignoredErrors>
    <ignoredError sqref="Q64:T64" formula="1"/>
    <ignoredError sqref="Q129:T131 E122:K122 M122:P122" formulaRange="1"/>
  </ignoredErrors>
  <drawing r:id="rId4"/>
  <legacyDrawing r:id="rId5"/>
  <oleObjects>
    <mc:AlternateContent xmlns:mc="http://schemas.openxmlformats.org/markup-compatibility/2006">
      <mc:Choice Requires="x14">
        <oleObject progId="Acrobat Document" dvAspect="DVASPECT_ICON" shapeId="1025" r:id="rId6">
          <objectPr defaultSize="0" r:id="rId7">
            <anchor moveWithCells="1">
              <from>
                <xdr:col>16</xdr:col>
                <xdr:colOff>190500</xdr:colOff>
                <xdr:row>109</xdr:row>
                <xdr:rowOff>464820</xdr:rowOff>
              </from>
              <to>
                <xdr:col>17</xdr:col>
                <xdr:colOff>274320</xdr:colOff>
                <xdr:row>110</xdr:row>
                <xdr:rowOff>403860</xdr:rowOff>
              </to>
            </anchor>
          </objectPr>
        </oleObject>
      </mc:Choice>
      <mc:Fallback>
        <oleObject progId="Acrobat Document" dvAspect="DVASPECT_ICON" shapeId="1025" r:id="rId6"/>
      </mc:Fallback>
    </mc:AlternateContent>
    <mc:AlternateContent xmlns:mc="http://schemas.openxmlformats.org/markup-compatibility/2006">
      <mc:Choice Requires="x14">
        <oleObject progId="Acrobat Document" dvAspect="DVASPECT_ICON" shapeId="1026" r:id="rId8">
          <objectPr defaultSize="0" r:id="rId9">
            <anchor moveWithCells="1">
              <from>
                <xdr:col>16</xdr:col>
                <xdr:colOff>312420</xdr:colOff>
                <xdr:row>111</xdr:row>
                <xdr:rowOff>251460</xdr:rowOff>
              </from>
              <to>
                <xdr:col>17</xdr:col>
                <xdr:colOff>403860</xdr:colOff>
                <xdr:row>112</xdr:row>
                <xdr:rowOff>182880</xdr:rowOff>
              </to>
            </anchor>
          </objectPr>
        </oleObject>
      </mc:Choice>
      <mc:Fallback>
        <oleObject progId="Acrobat Document" dvAspect="DVASPECT_ICON" shapeId="1026" r:id="rId8"/>
      </mc:Fallback>
    </mc:AlternateContent>
    <mc:AlternateContent xmlns:mc="http://schemas.openxmlformats.org/markup-compatibility/2006">
      <mc:Choice Requires="x14">
        <oleObject progId="Acrobat Document" dvAspect="DVASPECT_ICON" shapeId="1027" r:id="rId10">
          <objectPr defaultSize="0" r:id="rId11">
            <anchor moveWithCells="1">
              <from>
                <xdr:col>17</xdr:col>
                <xdr:colOff>327660</xdr:colOff>
                <xdr:row>113</xdr:row>
                <xdr:rowOff>30480</xdr:rowOff>
              </from>
              <to>
                <xdr:col>18</xdr:col>
                <xdr:colOff>403860</xdr:colOff>
                <xdr:row>114</xdr:row>
                <xdr:rowOff>7620</xdr:rowOff>
              </to>
            </anchor>
          </objectPr>
        </oleObject>
      </mc:Choice>
      <mc:Fallback>
        <oleObject progId="Acrobat Document" dvAspect="DVASPECT_ICON" shapeId="1027"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26"/>
  <sheetViews>
    <sheetView showGridLines="0" zoomScale="70" zoomScaleNormal="70" workbookViewId="0">
      <selection activeCell="J22" sqref="J22"/>
    </sheetView>
  </sheetViews>
  <sheetFormatPr defaultColWidth="9.109375" defaultRowHeight="14.4" x14ac:dyDescent="0.3"/>
  <cols>
    <col min="1" max="1" width="26.109375" style="388" bestFit="1" customWidth="1"/>
    <col min="2" max="2" width="15.109375" style="388" customWidth="1"/>
    <col min="3" max="3" width="22.109375" style="388" customWidth="1"/>
    <col min="4" max="4" width="18.109375" style="388" customWidth="1"/>
    <col min="5" max="5" width="17.33203125" style="388" customWidth="1"/>
    <col min="6" max="6" width="35.109375" style="388" customWidth="1"/>
    <col min="7" max="7" width="20.5546875" style="388" customWidth="1"/>
    <col min="8" max="16384" width="9.109375" style="388"/>
  </cols>
  <sheetData>
    <row r="1" spans="1:11" ht="21.6" thickBot="1" x14ac:dyDescent="0.35">
      <c r="A1" s="451" t="s">
        <v>87</v>
      </c>
      <c r="B1" s="452"/>
      <c r="C1" s="452"/>
      <c r="D1" s="452"/>
      <c r="E1" s="452"/>
      <c r="F1" s="452"/>
      <c r="G1" s="452"/>
      <c r="H1" s="452"/>
      <c r="I1" s="452"/>
      <c r="J1" s="452"/>
      <c r="K1" s="453"/>
    </row>
    <row r="2" spans="1:11" ht="18.600000000000001" thickBot="1" x14ac:dyDescent="0.35">
      <c r="A2" s="454"/>
    </row>
    <row r="3" spans="1:11" ht="48" customHeight="1" x14ac:dyDescent="0.3">
      <c r="A3" s="505" t="s">
        <v>309</v>
      </c>
      <c r="B3" s="506" t="s">
        <v>310</v>
      </c>
      <c r="C3" s="506" t="s">
        <v>311</v>
      </c>
      <c r="D3" s="506" t="s">
        <v>312</v>
      </c>
      <c r="E3" s="506" t="s">
        <v>313</v>
      </c>
      <c r="F3" s="506" t="s">
        <v>314</v>
      </c>
      <c r="G3" s="507" t="s">
        <v>315</v>
      </c>
      <c r="H3" s="769" t="s">
        <v>316</v>
      </c>
      <c r="I3" s="769"/>
      <c r="J3" s="769"/>
      <c r="K3" s="770"/>
    </row>
    <row r="4" spans="1:11" ht="22.95" customHeight="1" x14ac:dyDescent="0.3">
      <c r="A4" s="508">
        <v>45397</v>
      </c>
      <c r="B4" s="457" t="s">
        <v>334</v>
      </c>
      <c r="C4" s="457">
        <v>17495</v>
      </c>
      <c r="D4" s="457" t="s">
        <v>335</v>
      </c>
      <c r="E4" s="457" t="s">
        <v>336</v>
      </c>
      <c r="F4" s="457" t="s">
        <v>337</v>
      </c>
      <c r="G4" s="509" t="s">
        <v>338</v>
      </c>
      <c r="H4" s="774"/>
      <c r="I4" s="775"/>
      <c r="J4" s="775"/>
      <c r="K4" s="776"/>
    </row>
    <row r="5" spans="1:11" ht="24" customHeight="1" x14ac:dyDescent="0.3">
      <c r="A5" s="455">
        <v>45455</v>
      </c>
      <c r="B5" s="456" t="s">
        <v>334</v>
      </c>
      <c r="C5" s="456">
        <v>17876</v>
      </c>
      <c r="D5" s="457" t="s">
        <v>335</v>
      </c>
      <c r="E5" s="457" t="s">
        <v>35</v>
      </c>
      <c r="F5" s="456" t="s">
        <v>339</v>
      </c>
      <c r="G5" s="510"/>
      <c r="H5" s="771"/>
      <c r="I5" s="772"/>
      <c r="J5" s="772"/>
      <c r="K5" s="773"/>
    </row>
    <row r="6" spans="1:11" ht="19.350000000000001" customHeight="1" x14ac:dyDescent="0.3">
      <c r="A6" s="458"/>
      <c r="B6" s="456"/>
      <c r="C6" s="456"/>
      <c r="D6" s="457"/>
      <c r="E6" s="457"/>
      <c r="F6" s="456"/>
      <c r="G6" s="459"/>
      <c r="H6" s="763"/>
      <c r="I6" s="764"/>
      <c r="J6" s="764"/>
      <c r="K6" s="765"/>
    </row>
    <row r="7" spans="1:11" x14ac:dyDescent="0.3">
      <c r="A7" s="458"/>
      <c r="B7" s="456"/>
      <c r="C7" s="456"/>
      <c r="D7" s="457"/>
      <c r="E7" s="457"/>
      <c r="F7" s="456"/>
      <c r="G7" s="459"/>
      <c r="H7" s="763"/>
      <c r="I7" s="764"/>
      <c r="J7" s="764"/>
      <c r="K7" s="765"/>
    </row>
    <row r="8" spans="1:11" x14ac:dyDescent="0.3">
      <c r="A8" s="458"/>
      <c r="B8" s="456"/>
      <c r="C8" s="456"/>
      <c r="D8" s="457"/>
      <c r="E8" s="457"/>
      <c r="F8" s="456"/>
      <c r="G8" s="459"/>
      <c r="H8" s="763"/>
      <c r="I8" s="764"/>
      <c r="J8" s="764"/>
      <c r="K8" s="765"/>
    </row>
    <row r="9" spans="1:11" x14ac:dyDescent="0.3">
      <c r="A9" s="458"/>
      <c r="B9" s="456"/>
      <c r="C9" s="456"/>
      <c r="D9" s="457"/>
      <c r="E9" s="457"/>
      <c r="F9" s="456"/>
      <c r="G9" s="459"/>
      <c r="H9" s="763"/>
      <c r="I9" s="764"/>
      <c r="J9" s="764"/>
      <c r="K9" s="765"/>
    </row>
    <row r="10" spans="1:11" x14ac:dyDescent="0.3">
      <c r="A10" s="458"/>
      <c r="B10" s="456"/>
      <c r="C10" s="456"/>
      <c r="D10" s="457"/>
      <c r="E10" s="457"/>
      <c r="F10" s="456"/>
      <c r="G10" s="459"/>
      <c r="H10" s="763"/>
      <c r="I10" s="764"/>
      <c r="J10" s="764"/>
      <c r="K10" s="765"/>
    </row>
    <row r="11" spans="1:11" x14ac:dyDescent="0.3">
      <c r="A11" s="458"/>
      <c r="B11" s="456"/>
      <c r="C11" s="456"/>
      <c r="D11" s="457"/>
      <c r="E11" s="457"/>
      <c r="F11" s="456"/>
      <c r="G11" s="459"/>
      <c r="H11" s="763"/>
      <c r="I11" s="764"/>
      <c r="J11" s="764"/>
      <c r="K11" s="765"/>
    </row>
    <row r="12" spans="1:11" x14ac:dyDescent="0.3">
      <c r="A12" s="458"/>
      <c r="B12" s="456"/>
      <c r="C12" s="456"/>
      <c r="D12" s="457"/>
      <c r="E12" s="457"/>
      <c r="F12" s="456"/>
      <c r="G12" s="459"/>
      <c r="H12" s="763"/>
      <c r="I12" s="764"/>
      <c r="J12" s="764"/>
      <c r="K12" s="765"/>
    </row>
    <row r="13" spans="1:11" ht="15" thickBot="1" x14ac:dyDescent="0.35">
      <c r="A13" s="460"/>
      <c r="B13" s="461"/>
      <c r="C13" s="461"/>
      <c r="D13" s="462"/>
      <c r="E13" s="462"/>
      <c r="F13" s="461"/>
      <c r="G13" s="463"/>
      <c r="H13" s="766"/>
      <c r="I13" s="767"/>
      <c r="J13" s="767"/>
      <c r="K13" s="768"/>
    </row>
    <row r="14" spans="1:11" ht="15" thickBot="1" x14ac:dyDescent="0.35">
      <c r="A14" s="431"/>
      <c r="B14" s="431"/>
      <c r="C14" s="431"/>
      <c r="D14" s="431"/>
      <c r="E14" s="431"/>
      <c r="F14" s="431"/>
      <c r="G14" s="431"/>
      <c r="H14" s="464"/>
      <c r="I14" s="464"/>
      <c r="J14" s="464"/>
      <c r="K14" s="464"/>
    </row>
    <row r="15" spans="1:11" ht="21.6" thickBot="1" x14ac:dyDescent="0.35">
      <c r="A15" s="451" t="s">
        <v>317</v>
      </c>
      <c r="B15" s="452"/>
      <c r="C15" s="452"/>
      <c r="D15" s="452"/>
      <c r="E15" s="452"/>
      <c r="F15" s="453"/>
    </row>
    <row r="16" spans="1:11" ht="18.600000000000001" thickBot="1" x14ac:dyDescent="0.35">
      <c r="A16" s="465"/>
    </row>
    <row r="17" spans="1:6" ht="29.4" thickBot="1" x14ac:dyDescent="0.35">
      <c r="A17" s="466" t="s">
        <v>309</v>
      </c>
      <c r="B17" s="467" t="s">
        <v>310</v>
      </c>
      <c r="C17" s="467" t="s">
        <v>313</v>
      </c>
      <c r="D17" s="467" t="s">
        <v>311</v>
      </c>
      <c r="E17" s="468" t="s">
        <v>314</v>
      </c>
      <c r="F17" s="469" t="s">
        <v>318</v>
      </c>
    </row>
    <row r="18" spans="1:6" x14ac:dyDescent="0.3">
      <c r="A18" s="470"/>
      <c r="B18" s="471"/>
      <c r="C18" s="471"/>
      <c r="D18" s="471"/>
      <c r="E18" s="472"/>
      <c r="F18" s="473"/>
    </row>
    <row r="19" spans="1:6" x14ac:dyDescent="0.3">
      <c r="A19" s="455"/>
      <c r="B19" s="456"/>
      <c r="C19" s="457"/>
      <c r="D19" s="456"/>
      <c r="E19" s="459"/>
      <c r="F19" s="474"/>
    </row>
    <row r="20" spans="1:6" x14ac:dyDescent="0.3">
      <c r="A20" s="458"/>
      <c r="B20" s="456"/>
      <c r="C20" s="457"/>
      <c r="D20" s="456"/>
      <c r="E20" s="459"/>
      <c r="F20" s="474"/>
    </row>
    <row r="21" spans="1:6" x14ac:dyDescent="0.3">
      <c r="A21" s="458"/>
      <c r="B21" s="456"/>
      <c r="C21" s="457"/>
      <c r="D21" s="456"/>
      <c r="E21" s="459"/>
      <c r="F21" s="474"/>
    </row>
    <row r="22" spans="1:6" x14ac:dyDescent="0.3">
      <c r="A22" s="458"/>
      <c r="B22" s="456"/>
      <c r="C22" s="457"/>
      <c r="D22" s="456"/>
      <c r="E22" s="459"/>
      <c r="F22" s="474"/>
    </row>
    <row r="23" spans="1:6" x14ac:dyDescent="0.3">
      <c r="A23" s="458"/>
      <c r="B23" s="456"/>
      <c r="C23" s="457"/>
      <c r="D23" s="456"/>
      <c r="E23" s="459"/>
      <c r="F23" s="474"/>
    </row>
    <row r="24" spans="1:6" x14ac:dyDescent="0.3">
      <c r="A24" s="458"/>
      <c r="B24" s="456"/>
      <c r="C24" s="457"/>
      <c r="D24" s="456"/>
      <c r="E24" s="459"/>
      <c r="F24" s="474"/>
    </row>
    <row r="25" spans="1:6" x14ac:dyDescent="0.3">
      <c r="A25" s="458"/>
      <c r="B25" s="456"/>
      <c r="C25" s="457"/>
      <c r="D25" s="456"/>
      <c r="E25" s="459"/>
      <c r="F25" s="474"/>
    </row>
    <row r="26" spans="1:6" ht="15" thickBot="1" x14ac:dyDescent="0.35">
      <c r="A26" s="460"/>
      <c r="B26" s="461"/>
      <c r="C26" s="462"/>
      <c r="D26" s="461"/>
      <c r="E26" s="463"/>
      <c r="F26" s="475"/>
    </row>
  </sheetData>
  <mergeCells count="11">
    <mergeCell ref="H8:K8"/>
    <mergeCell ref="H3:K3"/>
    <mergeCell ref="H5:K5"/>
    <mergeCell ref="H6:K6"/>
    <mergeCell ref="H7:K7"/>
    <mergeCell ref="H4:K4"/>
    <mergeCell ref="H9:K9"/>
    <mergeCell ref="H10:K10"/>
    <mergeCell ref="H11:K11"/>
    <mergeCell ref="H12:K12"/>
    <mergeCell ref="H13:K13"/>
  </mergeCells>
  <dataValidations count="3">
    <dataValidation type="list" allowBlank="1" showInputMessage="1" showErrorMessage="1" sqref="D4:D13">
      <formula1>"Ombudsman,Formal,Informal"</formula1>
    </dataValidation>
    <dataValidation type="list" allowBlank="1" showInputMessage="1" showErrorMessage="1" sqref="C18:C26">
      <formula1>"Access to Service,Attitude of Staff,Trust Premises,Clinical Treatment,Communication/Information,Privacy and Dignity,Other"</formula1>
    </dataValidation>
    <dataValidation type="list" allowBlank="1" showInputMessage="1" showErrorMessage="1" sqref="E4:E13">
      <formula1>"Attitude of Staff,Clinical Treatment,Appointment Delay/Cancellation,Communication/Info to Patient,Patient Dignity/Privacy,Other/Still being Investigated"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75"/>
  <sheetViews>
    <sheetView showGridLines="0" zoomScale="70" zoomScaleNormal="70" workbookViewId="0">
      <pane xSplit="1" ySplit="2" topLeftCell="B3" activePane="bottomRight" state="frozen"/>
      <selection activeCell="I29" sqref="I29"/>
      <selection pane="topRight" activeCell="I29" sqref="I29"/>
      <selection pane="bottomLeft" activeCell="I29" sqref="I29"/>
      <selection pane="bottomRight" activeCell="N64" sqref="N64"/>
    </sheetView>
  </sheetViews>
  <sheetFormatPr defaultColWidth="9.109375" defaultRowHeight="14.4" x14ac:dyDescent="0.3"/>
  <cols>
    <col min="1" max="1" width="56.109375" style="388" customWidth="1"/>
    <col min="2" max="11" width="6.5546875" style="388" customWidth="1"/>
    <col min="12" max="12" width="8.109375" style="388" customWidth="1"/>
    <col min="13" max="13" width="6.5546875" style="388" customWidth="1"/>
    <col min="14" max="14" width="8.44140625" style="388" customWidth="1"/>
    <col min="15" max="15" width="9.88671875" style="388" customWidth="1"/>
    <col min="16" max="16" width="9" style="388" customWidth="1"/>
    <col min="17" max="17" width="9.5546875" style="388" customWidth="1"/>
    <col min="18" max="18" width="11.109375" style="388" customWidth="1"/>
    <col min="19" max="16384" width="9.109375" style="388"/>
  </cols>
  <sheetData>
    <row r="1" spans="1:22" ht="18.600000000000001" thickBot="1" x14ac:dyDescent="0.35">
      <c r="A1" s="385" t="s">
        <v>286</v>
      </c>
      <c r="B1" s="386"/>
      <c r="C1" s="386"/>
      <c r="D1" s="386"/>
      <c r="E1" s="386"/>
      <c r="F1" s="386"/>
      <c r="G1" s="386"/>
      <c r="H1" s="386"/>
      <c r="I1" s="386"/>
      <c r="J1" s="386"/>
      <c r="K1" s="386"/>
      <c r="L1" s="386"/>
      <c r="M1" s="386"/>
      <c r="N1" s="386"/>
      <c r="O1" s="386"/>
      <c r="P1" s="386"/>
      <c r="Q1" s="386"/>
      <c r="R1" s="387"/>
    </row>
    <row r="2" spans="1:22" ht="15" thickBot="1" x14ac:dyDescent="0.35">
      <c r="A2" s="793"/>
      <c r="B2" s="793"/>
      <c r="C2" s="793"/>
      <c r="D2" s="793"/>
      <c r="E2" s="793"/>
      <c r="F2" s="793"/>
      <c r="G2" s="793"/>
      <c r="H2" s="793"/>
      <c r="I2" s="793"/>
      <c r="J2" s="793"/>
      <c r="K2" s="793"/>
      <c r="L2" s="793"/>
      <c r="M2" s="793"/>
      <c r="N2" s="793"/>
      <c r="O2" s="793"/>
      <c r="P2" s="793"/>
      <c r="Q2" s="793"/>
      <c r="R2" s="793"/>
    </row>
    <row r="3" spans="1:22" ht="16.5" customHeight="1" thickBot="1" x14ac:dyDescent="0.35">
      <c r="A3" s="389" t="s">
        <v>287</v>
      </c>
      <c r="B3" s="390"/>
      <c r="C3" s="391"/>
      <c r="D3" s="391"/>
      <c r="E3" s="391"/>
      <c r="F3" s="391"/>
      <c r="G3" s="391"/>
    </row>
    <row r="4" spans="1:22" x14ac:dyDescent="0.3">
      <c r="A4" s="392" t="s">
        <v>288</v>
      </c>
      <c r="B4" s="794" t="s">
        <v>12</v>
      </c>
      <c r="C4" s="794"/>
      <c r="D4" s="794"/>
      <c r="E4" s="794"/>
      <c r="F4" s="794"/>
      <c r="G4" s="794"/>
      <c r="H4" s="794"/>
      <c r="I4" s="794"/>
      <c r="J4" s="794"/>
      <c r="K4" s="794"/>
      <c r="L4" s="476" t="s">
        <v>6</v>
      </c>
      <c r="T4"/>
      <c r="U4"/>
      <c r="V4"/>
    </row>
    <row r="5" spans="1:22" x14ac:dyDescent="0.3">
      <c r="A5" s="393" t="s">
        <v>340</v>
      </c>
      <c r="B5" s="394" t="s">
        <v>340</v>
      </c>
      <c r="C5" s="395"/>
      <c r="D5" s="395"/>
      <c r="E5" s="395"/>
      <c r="F5" s="395"/>
      <c r="G5" s="395"/>
      <c r="H5" s="395"/>
      <c r="I5" s="396"/>
      <c r="J5" s="396"/>
      <c r="K5" s="396"/>
      <c r="L5" s="397">
        <v>2</v>
      </c>
      <c r="T5"/>
      <c r="U5"/>
      <c r="V5"/>
    </row>
    <row r="6" spans="1:22" x14ac:dyDescent="0.3">
      <c r="A6" s="393" t="s">
        <v>341</v>
      </c>
      <c r="B6" s="398" t="s">
        <v>342</v>
      </c>
      <c r="C6" s="399"/>
      <c r="D6" s="399"/>
      <c r="E6" s="399"/>
      <c r="F6" s="399"/>
      <c r="G6" s="396"/>
      <c r="H6" s="396"/>
      <c r="I6" s="396"/>
      <c r="J6" s="396"/>
      <c r="K6" s="396"/>
      <c r="L6" s="397">
        <v>1</v>
      </c>
      <c r="T6"/>
      <c r="U6"/>
      <c r="V6"/>
    </row>
    <row r="7" spans="1:22" x14ac:dyDescent="0.3">
      <c r="A7" s="393" t="s">
        <v>341</v>
      </c>
      <c r="B7" s="398" t="s">
        <v>343</v>
      </c>
      <c r="C7" s="399"/>
      <c r="D7" s="399"/>
      <c r="E7" s="399"/>
      <c r="F7" s="399"/>
      <c r="G7" s="396"/>
      <c r="H7" s="396"/>
      <c r="I7" s="396"/>
      <c r="J7" s="396"/>
      <c r="K7" s="396"/>
      <c r="L7" s="397">
        <v>1</v>
      </c>
      <c r="T7"/>
      <c r="U7"/>
      <c r="V7"/>
    </row>
    <row r="8" spans="1:22" x14ac:dyDescent="0.3">
      <c r="A8" s="393" t="s">
        <v>341</v>
      </c>
      <c r="B8" s="398" t="s">
        <v>344</v>
      </c>
      <c r="C8" s="399"/>
      <c r="D8" s="399"/>
      <c r="E8" s="399"/>
      <c r="F8" s="399"/>
      <c r="G8" s="396"/>
      <c r="H8" s="396"/>
      <c r="I8" s="396"/>
      <c r="J8" s="396"/>
      <c r="K8" s="396"/>
      <c r="L8" s="397">
        <v>1</v>
      </c>
      <c r="T8"/>
      <c r="U8"/>
      <c r="V8"/>
    </row>
    <row r="9" spans="1:22" x14ac:dyDescent="0.3">
      <c r="A9" s="393" t="s">
        <v>341</v>
      </c>
      <c r="B9" s="398" t="s">
        <v>345</v>
      </c>
      <c r="C9" s="399"/>
      <c r="D9" s="399"/>
      <c r="E9" s="399"/>
      <c r="F9" s="399"/>
      <c r="G9" s="396"/>
      <c r="H9" s="396"/>
      <c r="I9" s="396"/>
      <c r="J9" s="396"/>
      <c r="K9" s="396"/>
      <c r="L9" s="397">
        <v>2</v>
      </c>
      <c r="T9"/>
      <c r="U9"/>
      <c r="V9"/>
    </row>
    <row r="10" spans="1:22" x14ac:dyDescent="0.3">
      <c r="A10" s="393" t="s">
        <v>346</v>
      </c>
      <c r="B10" s="398" t="s">
        <v>347</v>
      </c>
      <c r="C10" s="399"/>
      <c r="D10" s="399"/>
      <c r="E10" s="399"/>
      <c r="F10" s="399"/>
      <c r="G10" s="396"/>
      <c r="H10" s="396"/>
      <c r="I10" s="396"/>
      <c r="J10" s="396"/>
      <c r="K10" s="396"/>
      <c r="L10" s="397">
        <v>4</v>
      </c>
      <c r="T10"/>
      <c r="U10"/>
      <c r="V10"/>
    </row>
    <row r="11" spans="1:22" x14ac:dyDescent="0.3">
      <c r="A11" s="393" t="s">
        <v>346</v>
      </c>
      <c r="B11" s="398" t="s">
        <v>348</v>
      </c>
      <c r="C11" s="399"/>
      <c r="D11" s="399"/>
      <c r="E11" s="399"/>
      <c r="F11" s="399"/>
      <c r="G11" s="396"/>
      <c r="H11" s="396"/>
      <c r="I11" s="396"/>
      <c r="J11" s="396"/>
      <c r="K11" s="396"/>
      <c r="L11" s="397">
        <v>2</v>
      </c>
      <c r="T11"/>
      <c r="U11"/>
      <c r="V11"/>
    </row>
    <row r="12" spans="1:22" x14ac:dyDescent="0.3">
      <c r="A12" s="393" t="s">
        <v>349</v>
      </c>
      <c r="B12" s="398" t="s">
        <v>350</v>
      </c>
      <c r="C12" s="399"/>
      <c r="D12" s="399"/>
      <c r="E12" s="399"/>
      <c r="F12" s="399"/>
      <c r="G12" s="396"/>
      <c r="H12" s="396"/>
      <c r="I12" s="396"/>
      <c r="J12" s="396"/>
      <c r="K12" s="396"/>
      <c r="L12" s="397">
        <v>1</v>
      </c>
      <c r="T12"/>
      <c r="U12"/>
      <c r="V12"/>
    </row>
    <row r="13" spans="1:22" x14ac:dyDescent="0.3">
      <c r="A13" s="393" t="s">
        <v>351</v>
      </c>
      <c r="B13" s="398" t="s">
        <v>352</v>
      </c>
      <c r="C13" s="399"/>
      <c r="D13" s="399"/>
      <c r="E13" s="399"/>
      <c r="F13" s="399"/>
      <c r="G13" s="396"/>
      <c r="H13" s="396"/>
      <c r="I13" s="396"/>
      <c r="J13" s="396"/>
      <c r="K13" s="396"/>
      <c r="L13" s="397">
        <v>3</v>
      </c>
      <c r="T13"/>
      <c r="U13"/>
      <c r="V13"/>
    </row>
    <row r="14" spans="1:22" x14ac:dyDescent="0.3">
      <c r="A14" s="393" t="s">
        <v>351</v>
      </c>
      <c r="B14" s="398" t="s">
        <v>353</v>
      </c>
      <c r="C14" s="399"/>
      <c r="D14" s="399"/>
      <c r="E14" s="399"/>
      <c r="F14" s="399"/>
      <c r="G14" s="396"/>
      <c r="H14" s="396"/>
      <c r="I14" s="396"/>
      <c r="J14" s="396"/>
      <c r="K14" s="396"/>
      <c r="L14" s="397">
        <v>2</v>
      </c>
      <c r="T14"/>
      <c r="U14"/>
      <c r="V14"/>
    </row>
    <row r="15" spans="1:22" x14ac:dyDescent="0.3">
      <c r="A15" s="393" t="s">
        <v>351</v>
      </c>
      <c r="B15" s="398" t="s">
        <v>354</v>
      </c>
      <c r="C15" s="399"/>
      <c r="D15" s="399"/>
      <c r="E15" s="399"/>
      <c r="F15" s="399"/>
      <c r="G15" s="396"/>
      <c r="H15" s="396"/>
      <c r="I15" s="396"/>
      <c r="J15" s="396"/>
      <c r="K15" s="396"/>
      <c r="L15" s="397">
        <v>3</v>
      </c>
      <c r="T15"/>
      <c r="U15"/>
      <c r="V15"/>
    </row>
    <row r="16" spans="1:22" x14ac:dyDescent="0.3">
      <c r="A16" s="393" t="s">
        <v>351</v>
      </c>
      <c r="B16" s="398" t="s">
        <v>355</v>
      </c>
      <c r="C16" s="399"/>
      <c r="D16" s="399"/>
      <c r="E16" s="399"/>
      <c r="F16" s="399"/>
      <c r="G16" s="396"/>
      <c r="H16" s="396"/>
      <c r="I16" s="396"/>
      <c r="J16" s="396"/>
      <c r="K16" s="396"/>
      <c r="L16" s="397">
        <v>1</v>
      </c>
      <c r="T16"/>
      <c r="U16"/>
      <c r="V16"/>
    </row>
    <row r="17" spans="1:22" x14ac:dyDescent="0.3">
      <c r="A17" s="393" t="s">
        <v>356</v>
      </c>
      <c r="B17" s="398" t="s">
        <v>357</v>
      </c>
      <c r="C17" s="399"/>
      <c r="D17" s="399"/>
      <c r="E17" s="399"/>
      <c r="F17" s="399"/>
      <c r="G17" s="396"/>
      <c r="H17" s="396"/>
      <c r="I17" s="396"/>
      <c r="J17" s="396"/>
      <c r="K17" s="396"/>
      <c r="L17" s="397">
        <v>1</v>
      </c>
      <c r="T17"/>
      <c r="U17"/>
      <c r="V17"/>
    </row>
    <row r="18" spans="1:22" x14ac:dyDescent="0.3">
      <c r="A18" s="393" t="s">
        <v>358</v>
      </c>
      <c r="B18" s="398" t="s">
        <v>359</v>
      </c>
      <c r="C18" s="399"/>
      <c r="D18" s="399"/>
      <c r="E18" s="399"/>
      <c r="F18" s="399"/>
      <c r="G18" s="396"/>
      <c r="H18" s="396"/>
      <c r="I18" s="396"/>
      <c r="J18" s="396"/>
      <c r="K18" s="396"/>
      <c r="L18" s="397">
        <v>2</v>
      </c>
      <c r="T18"/>
      <c r="U18"/>
      <c r="V18"/>
    </row>
    <row r="19" spans="1:22" x14ac:dyDescent="0.3">
      <c r="A19" s="393" t="s">
        <v>360</v>
      </c>
      <c r="B19" s="398" t="s">
        <v>361</v>
      </c>
      <c r="C19" s="399"/>
      <c r="D19" s="399"/>
      <c r="E19" s="399"/>
      <c r="F19" s="399"/>
      <c r="G19" s="396"/>
      <c r="H19" s="396"/>
      <c r="I19" s="396"/>
      <c r="J19" s="396"/>
      <c r="K19" s="396"/>
      <c r="L19" s="397">
        <v>6</v>
      </c>
      <c r="T19"/>
      <c r="U19"/>
      <c r="V19"/>
    </row>
    <row r="20" spans="1:22" x14ac:dyDescent="0.3">
      <c r="A20" s="393" t="s">
        <v>360</v>
      </c>
      <c r="B20" s="398" t="s">
        <v>362</v>
      </c>
      <c r="C20" s="399"/>
      <c r="D20" s="399"/>
      <c r="E20" s="399"/>
      <c r="F20" s="399"/>
      <c r="G20" s="396"/>
      <c r="H20" s="396"/>
      <c r="I20" s="396"/>
      <c r="J20" s="396"/>
      <c r="K20" s="396"/>
      <c r="L20" s="397">
        <v>2</v>
      </c>
      <c r="T20"/>
      <c r="U20"/>
      <c r="V20"/>
    </row>
    <row r="21" spans="1:22" x14ac:dyDescent="0.3">
      <c r="A21" s="393" t="s">
        <v>360</v>
      </c>
      <c r="B21" s="398" t="s">
        <v>363</v>
      </c>
      <c r="C21" s="399"/>
      <c r="D21" s="399"/>
      <c r="E21" s="399"/>
      <c r="F21" s="399"/>
      <c r="G21" s="396"/>
      <c r="H21" s="396"/>
      <c r="I21" s="396"/>
      <c r="J21" s="396"/>
      <c r="K21" s="396"/>
      <c r="L21" s="397">
        <v>2</v>
      </c>
      <c r="T21"/>
      <c r="U21"/>
      <c r="V21"/>
    </row>
    <row r="22" spans="1:22" x14ac:dyDescent="0.3">
      <c r="A22" s="393" t="s">
        <v>360</v>
      </c>
      <c r="B22" s="398" t="s">
        <v>364</v>
      </c>
      <c r="C22" s="399"/>
      <c r="D22" s="399"/>
      <c r="E22" s="399"/>
      <c r="F22" s="399"/>
      <c r="G22" s="396"/>
      <c r="H22" s="396"/>
      <c r="I22" s="396"/>
      <c r="J22" s="396"/>
      <c r="K22" s="396"/>
      <c r="L22" s="397">
        <v>1</v>
      </c>
      <c r="T22"/>
      <c r="U22"/>
      <c r="V22"/>
    </row>
    <row r="23" spans="1:22" ht="15" thickBot="1" x14ac:dyDescent="0.35">
      <c r="A23" s="430"/>
      <c r="B23" s="430"/>
      <c r="C23" s="430"/>
      <c r="D23" s="430"/>
      <c r="E23" s="430"/>
      <c r="F23" s="430"/>
      <c r="G23" s="430"/>
      <c r="H23" s="430"/>
      <c r="I23" s="430"/>
      <c r="J23" s="430"/>
      <c r="K23" s="430"/>
      <c r="L23" s="430"/>
      <c r="M23" s="430"/>
      <c r="N23" s="430"/>
      <c r="O23" s="430"/>
      <c r="P23" s="430"/>
      <c r="Q23" s="430"/>
      <c r="R23" s="430"/>
    </row>
    <row r="24" spans="1:22" ht="15" thickBot="1" x14ac:dyDescent="0.35">
      <c r="A24" s="402" t="s">
        <v>288</v>
      </c>
      <c r="B24" s="403" t="s">
        <v>2</v>
      </c>
      <c r="C24" s="404" t="s">
        <v>3</v>
      </c>
      <c r="D24" s="404" t="s">
        <v>289</v>
      </c>
      <c r="E24" s="404" t="s">
        <v>290</v>
      </c>
      <c r="F24" s="404" t="s">
        <v>7</v>
      </c>
      <c r="G24" s="404" t="s">
        <v>291</v>
      </c>
      <c r="H24" s="404" t="s">
        <v>17</v>
      </c>
      <c r="I24" s="404" t="s">
        <v>18</v>
      </c>
      <c r="J24" s="404" t="s">
        <v>19</v>
      </c>
      <c r="K24" s="404" t="s">
        <v>20</v>
      </c>
      <c r="L24" s="404" t="s">
        <v>21</v>
      </c>
      <c r="M24" s="405" t="s">
        <v>22</v>
      </c>
      <c r="N24" s="405" t="s">
        <v>6</v>
      </c>
      <c r="O24" s="405" t="s">
        <v>1</v>
      </c>
      <c r="P24" s="405" t="s">
        <v>8</v>
      </c>
      <c r="Q24" s="404" t="s">
        <v>9</v>
      </c>
      <c r="R24" s="406" t="s">
        <v>292</v>
      </c>
      <c r="T24"/>
    </row>
    <row r="25" spans="1:22" ht="14.4" customHeight="1" x14ac:dyDescent="0.3">
      <c r="A25" s="407" t="s">
        <v>340</v>
      </c>
      <c r="B25" s="477">
        <v>2</v>
      </c>
      <c r="C25" s="408">
        <v>0</v>
      </c>
      <c r="D25" s="478">
        <v>0</v>
      </c>
      <c r="E25" s="478"/>
      <c r="F25" s="408"/>
      <c r="G25" s="478"/>
      <c r="H25" s="408"/>
      <c r="I25" s="408"/>
      <c r="J25" s="408"/>
      <c r="K25" s="408"/>
      <c r="L25" s="408"/>
      <c r="M25" s="479"/>
      <c r="N25" s="409">
        <f>SUM(B25:D25)</f>
        <v>2</v>
      </c>
      <c r="O25" s="410">
        <f>SUM(E25:G25)</f>
        <v>0</v>
      </c>
      <c r="P25" s="410">
        <f>SUM(H25:J25)</f>
        <v>0</v>
      </c>
      <c r="Q25" s="411">
        <f>SUM(K25:M25)</f>
        <v>0</v>
      </c>
      <c r="R25" s="412">
        <f>SUM(B25:M25)</f>
        <v>2</v>
      </c>
      <c r="S25"/>
      <c r="T25"/>
      <c r="U25"/>
    </row>
    <row r="26" spans="1:22" x14ac:dyDescent="0.3">
      <c r="A26" s="413" t="s">
        <v>341</v>
      </c>
      <c r="B26" s="416">
        <v>1</v>
      </c>
      <c r="C26" s="415">
        <v>0</v>
      </c>
      <c r="D26" s="415">
        <v>4</v>
      </c>
      <c r="E26" s="420"/>
      <c r="F26" s="415"/>
      <c r="G26" s="420"/>
      <c r="H26" s="415"/>
      <c r="I26" s="415"/>
      <c r="J26" s="415"/>
      <c r="K26" s="415"/>
      <c r="L26" s="415"/>
      <c r="M26" s="417"/>
      <c r="N26" s="416">
        <f>SUM(B26:M26)</f>
        <v>5</v>
      </c>
      <c r="O26" s="415">
        <f t="shared" ref="O26:O32" si="0">SUM(E26:G26)</f>
        <v>0</v>
      </c>
      <c r="P26" s="415">
        <f t="shared" ref="P26:P32" si="1">SUM(H26:J26)</f>
        <v>0</v>
      </c>
      <c r="Q26" s="417">
        <f t="shared" ref="Q26:Q32" si="2">SUM(K26:M26)</f>
        <v>0</v>
      </c>
      <c r="R26" s="418">
        <f t="shared" ref="R26:R32" si="3">SUM(B26:M26)</f>
        <v>5</v>
      </c>
      <c r="S26"/>
      <c r="T26"/>
      <c r="U26"/>
    </row>
    <row r="27" spans="1:22" x14ac:dyDescent="0.3">
      <c r="A27" s="413" t="s">
        <v>346</v>
      </c>
      <c r="B27" s="416">
        <v>1</v>
      </c>
      <c r="C27" s="415">
        <v>2</v>
      </c>
      <c r="D27" s="415">
        <v>3</v>
      </c>
      <c r="E27" s="420"/>
      <c r="F27" s="415"/>
      <c r="G27" s="420"/>
      <c r="H27" s="415"/>
      <c r="I27" s="415"/>
      <c r="J27" s="415"/>
      <c r="K27" s="415"/>
      <c r="L27" s="415"/>
      <c r="M27" s="417"/>
      <c r="N27" s="416">
        <f>SUM(B27:M27)</f>
        <v>6</v>
      </c>
      <c r="O27" s="415">
        <f t="shared" si="0"/>
        <v>0</v>
      </c>
      <c r="P27" s="415">
        <f t="shared" si="1"/>
        <v>0</v>
      </c>
      <c r="Q27" s="417">
        <f t="shared" si="2"/>
        <v>0</v>
      </c>
      <c r="R27" s="418">
        <f t="shared" si="3"/>
        <v>6</v>
      </c>
      <c r="S27"/>
      <c r="T27"/>
      <c r="U27"/>
    </row>
    <row r="28" spans="1:22" x14ac:dyDescent="0.3">
      <c r="A28" s="413" t="s">
        <v>365</v>
      </c>
      <c r="B28" s="416">
        <v>0</v>
      </c>
      <c r="C28" s="420">
        <v>0</v>
      </c>
      <c r="D28" s="420">
        <v>0</v>
      </c>
      <c r="E28" s="420"/>
      <c r="F28" s="420"/>
      <c r="G28" s="420"/>
      <c r="H28" s="415"/>
      <c r="I28" s="415"/>
      <c r="J28" s="415"/>
      <c r="K28" s="415"/>
      <c r="L28" s="415"/>
      <c r="M28" s="417"/>
      <c r="N28" s="421">
        <f t="shared" ref="N28:N32" si="4">SUM(B28:D28)</f>
        <v>0</v>
      </c>
      <c r="O28" s="420">
        <f t="shared" si="0"/>
        <v>0</v>
      </c>
      <c r="P28" s="420">
        <f t="shared" si="1"/>
        <v>0</v>
      </c>
      <c r="Q28" s="422">
        <f t="shared" si="2"/>
        <v>0</v>
      </c>
      <c r="R28" s="418">
        <f t="shared" si="3"/>
        <v>0</v>
      </c>
      <c r="S28"/>
      <c r="T28"/>
      <c r="U28"/>
    </row>
    <row r="29" spans="1:22" ht="24.9" customHeight="1" x14ac:dyDescent="0.3">
      <c r="A29" s="423" t="s">
        <v>366</v>
      </c>
      <c r="B29" s="416">
        <v>4</v>
      </c>
      <c r="C29" s="415">
        <v>3</v>
      </c>
      <c r="D29" s="420">
        <v>3</v>
      </c>
      <c r="E29" s="420"/>
      <c r="F29" s="415"/>
      <c r="G29" s="420"/>
      <c r="H29" s="415"/>
      <c r="I29" s="415"/>
      <c r="J29" s="415"/>
      <c r="K29" s="415"/>
      <c r="L29" s="415"/>
      <c r="M29" s="417"/>
      <c r="N29" s="416">
        <f t="shared" si="4"/>
        <v>10</v>
      </c>
      <c r="O29" s="415">
        <f t="shared" si="0"/>
        <v>0</v>
      </c>
      <c r="P29" s="415">
        <f t="shared" si="1"/>
        <v>0</v>
      </c>
      <c r="Q29" s="417">
        <f t="shared" si="2"/>
        <v>0</v>
      </c>
      <c r="R29" s="418">
        <f t="shared" si="3"/>
        <v>10</v>
      </c>
      <c r="S29"/>
      <c r="T29"/>
      <c r="U29"/>
    </row>
    <row r="30" spans="1:22" x14ac:dyDescent="0.3">
      <c r="A30" s="413" t="s">
        <v>356</v>
      </c>
      <c r="B30" s="416">
        <v>1</v>
      </c>
      <c r="C30" s="420">
        <v>0</v>
      </c>
      <c r="D30" s="415">
        <v>0</v>
      </c>
      <c r="E30" s="420"/>
      <c r="F30" s="420"/>
      <c r="G30" s="420"/>
      <c r="H30" s="415"/>
      <c r="I30" s="415"/>
      <c r="J30" s="415"/>
      <c r="K30" s="415"/>
      <c r="L30" s="415"/>
      <c r="M30" s="417"/>
      <c r="N30" s="421">
        <f t="shared" si="4"/>
        <v>1</v>
      </c>
      <c r="O30" s="420">
        <f t="shared" si="0"/>
        <v>0</v>
      </c>
      <c r="P30" s="420">
        <f t="shared" si="1"/>
        <v>0</v>
      </c>
      <c r="Q30" s="422">
        <f t="shared" si="2"/>
        <v>0</v>
      </c>
      <c r="R30" s="418">
        <f t="shared" si="3"/>
        <v>1</v>
      </c>
      <c r="S30"/>
      <c r="T30"/>
      <c r="U30"/>
    </row>
    <row r="31" spans="1:22" x14ac:dyDescent="0.3">
      <c r="A31" s="413" t="s">
        <v>358</v>
      </c>
      <c r="B31" s="421">
        <v>0</v>
      </c>
      <c r="C31" s="420">
        <v>1</v>
      </c>
      <c r="D31" s="420">
        <v>1</v>
      </c>
      <c r="E31" s="415"/>
      <c r="F31" s="420"/>
      <c r="G31" s="415"/>
      <c r="H31" s="415"/>
      <c r="I31" s="415"/>
      <c r="J31" s="415"/>
      <c r="K31" s="415"/>
      <c r="L31" s="415"/>
      <c r="M31" s="417"/>
      <c r="N31" s="421">
        <f>SUM(B31:M31)</f>
        <v>2</v>
      </c>
      <c r="O31" s="420">
        <f t="shared" si="0"/>
        <v>0</v>
      </c>
      <c r="P31" s="420">
        <f t="shared" si="1"/>
        <v>0</v>
      </c>
      <c r="Q31" s="422">
        <f t="shared" si="2"/>
        <v>0</v>
      </c>
      <c r="R31" s="418">
        <f t="shared" si="3"/>
        <v>2</v>
      </c>
    </row>
    <row r="32" spans="1:22" x14ac:dyDescent="0.3">
      <c r="A32" s="413" t="s">
        <v>360</v>
      </c>
      <c r="B32" s="416">
        <v>3</v>
      </c>
      <c r="C32" s="420">
        <v>3</v>
      </c>
      <c r="D32" s="420">
        <v>5</v>
      </c>
      <c r="E32" s="420"/>
      <c r="F32" s="420"/>
      <c r="G32" s="420"/>
      <c r="H32" s="415"/>
      <c r="I32" s="415"/>
      <c r="J32" s="415"/>
      <c r="K32" s="415"/>
      <c r="L32" s="415"/>
      <c r="M32" s="417"/>
      <c r="N32" s="416">
        <f t="shared" si="4"/>
        <v>11</v>
      </c>
      <c r="O32" s="415">
        <f t="shared" si="0"/>
        <v>0</v>
      </c>
      <c r="P32" s="415">
        <f t="shared" si="1"/>
        <v>0</v>
      </c>
      <c r="Q32" s="417">
        <f t="shared" si="2"/>
        <v>0</v>
      </c>
      <c r="R32" s="418">
        <f t="shared" si="3"/>
        <v>11</v>
      </c>
    </row>
    <row r="33" spans="1:23" ht="15" thickBot="1" x14ac:dyDescent="0.35">
      <c r="A33" s="424" t="s">
        <v>292</v>
      </c>
      <c r="B33" s="425">
        <f t="shared" ref="B33:Q33" si="5">SUM(B25:B32)</f>
        <v>12</v>
      </c>
      <c r="C33" s="426">
        <f t="shared" si="5"/>
        <v>9</v>
      </c>
      <c r="D33" s="426">
        <f t="shared" si="5"/>
        <v>16</v>
      </c>
      <c r="E33" s="426">
        <f t="shared" si="5"/>
        <v>0</v>
      </c>
      <c r="F33" s="426">
        <f t="shared" si="5"/>
        <v>0</v>
      </c>
      <c r="G33" s="426">
        <f t="shared" si="5"/>
        <v>0</v>
      </c>
      <c r="H33" s="426">
        <f t="shared" si="5"/>
        <v>0</v>
      </c>
      <c r="I33" s="426">
        <f t="shared" si="5"/>
        <v>0</v>
      </c>
      <c r="J33" s="426">
        <f t="shared" si="5"/>
        <v>0</v>
      </c>
      <c r="K33" s="426">
        <f t="shared" si="5"/>
        <v>0</v>
      </c>
      <c r="L33" s="426">
        <f t="shared" si="5"/>
        <v>0</v>
      </c>
      <c r="M33" s="427">
        <f t="shared" si="5"/>
        <v>0</v>
      </c>
      <c r="N33" s="425">
        <f t="shared" si="5"/>
        <v>37</v>
      </c>
      <c r="O33" s="426">
        <f t="shared" si="5"/>
        <v>0</v>
      </c>
      <c r="P33" s="426">
        <f t="shared" si="5"/>
        <v>0</v>
      </c>
      <c r="Q33" s="427">
        <f t="shared" si="5"/>
        <v>0</v>
      </c>
      <c r="R33" s="427">
        <f>SUM(B33:M33)</f>
        <v>37</v>
      </c>
      <c r="T33"/>
      <c r="U33"/>
    </row>
    <row r="34" spans="1:23" x14ac:dyDescent="0.3">
      <c r="A34" s="400"/>
      <c r="B34" s="401"/>
      <c r="C34" s="401"/>
      <c r="D34" s="401"/>
      <c r="E34" s="401"/>
      <c r="F34" s="401"/>
      <c r="G34" s="401"/>
      <c r="H34" s="401"/>
      <c r="I34" s="401"/>
      <c r="J34" s="401"/>
      <c r="K34" s="401"/>
      <c r="L34" s="401"/>
      <c r="M34" s="401"/>
      <c r="N34" s="401"/>
      <c r="O34" s="401"/>
      <c r="P34" s="401"/>
      <c r="Q34" s="401"/>
      <c r="R34" s="401"/>
      <c r="T34"/>
      <c r="U34"/>
    </row>
    <row r="35" spans="1:23" ht="15" thickBot="1" x14ac:dyDescent="0.35">
      <c r="A35" s="400"/>
      <c r="B35" s="401"/>
      <c r="C35" s="401"/>
      <c r="D35" s="401"/>
      <c r="E35" s="401"/>
      <c r="F35" s="401"/>
      <c r="G35" s="401"/>
      <c r="H35" s="401"/>
      <c r="I35" s="401"/>
      <c r="J35" s="401"/>
      <c r="K35" s="401"/>
      <c r="L35" s="401"/>
      <c r="M35" s="401"/>
      <c r="N35" s="401"/>
      <c r="O35" s="401"/>
      <c r="P35" s="401"/>
      <c r="Q35" s="401"/>
      <c r="R35" s="401"/>
      <c r="T35"/>
      <c r="U35"/>
      <c r="V35" s="431"/>
    </row>
    <row r="36" spans="1:23" ht="15" customHeight="1" x14ac:dyDescent="0.3">
      <c r="A36" s="490" t="s">
        <v>319</v>
      </c>
      <c r="B36" s="491"/>
      <c r="C36" s="492"/>
      <c r="D36" s="492"/>
      <c r="E36" s="492"/>
      <c r="F36" s="492"/>
      <c r="G36" s="492"/>
      <c r="H36" s="492"/>
      <c r="I36" s="492"/>
      <c r="J36" s="492"/>
      <c r="K36" s="492"/>
      <c r="L36" s="492"/>
      <c r="M36" s="492"/>
      <c r="N36" s="492"/>
      <c r="O36" s="492"/>
      <c r="P36" s="492"/>
      <c r="Q36" s="492"/>
      <c r="R36" s="493"/>
      <c r="T36"/>
      <c r="U36"/>
    </row>
    <row r="37" spans="1:23" ht="15" customHeight="1" x14ac:dyDescent="0.3">
      <c r="A37" s="494"/>
      <c r="B37" s="832" t="s">
        <v>369</v>
      </c>
      <c r="C37" s="832"/>
      <c r="D37" s="832"/>
      <c r="E37" s="832"/>
      <c r="F37" s="832"/>
      <c r="G37" s="832"/>
      <c r="H37" s="832"/>
      <c r="I37" s="832"/>
      <c r="J37" s="832"/>
      <c r="K37" s="832"/>
      <c r="L37" s="832"/>
      <c r="M37" s="832"/>
      <c r="N37" s="832"/>
      <c r="O37" s="832"/>
      <c r="P37" s="832"/>
      <c r="Q37" s="832"/>
      <c r="R37" s="833"/>
      <c r="T37"/>
      <c r="U37"/>
    </row>
    <row r="38" spans="1:23" ht="15" customHeight="1" x14ac:dyDescent="0.3">
      <c r="A38" s="494"/>
      <c r="B38" s="832"/>
      <c r="C38" s="832"/>
      <c r="D38" s="832"/>
      <c r="E38" s="832"/>
      <c r="F38" s="832"/>
      <c r="G38" s="832"/>
      <c r="H38" s="832"/>
      <c r="I38" s="832"/>
      <c r="J38" s="832"/>
      <c r="K38" s="832"/>
      <c r="L38" s="832"/>
      <c r="M38" s="832"/>
      <c r="N38" s="832"/>
      <c r="O38" s="832"/>
      <c r="P38" s="832"/>
      <c r="Q38" s="832"/>
      <c r="R38" s="833"/>
      <c r="T38"/>
      <c r="U38"/>
      <c r="V38" s="431"/>
    </row>
    <row r="39" spans="1:23" x14ac:dyDescent="0.3">
      <c r="A39" s="495"/>
      <c r="B39" s="832"/>
      <c r="C39" s="832"/>
      <c r="D39" s="832"/>
      <c r="E39" s="832"/>
      <c r="F39" s="832"/>
      <c r="G39" s="832"/>
      <c r="H39" s="832"/>
      <c r="I39" s="832"/>
      <c r="J39" s="832"/>
      <c r="K39" s="832"/>
      <c r="L39" s="832"/>
      <c r="M39" s="832"/>
      <c r="N39" s="832"/>
      <c r="O39" s="832"/>
      <c r="P39" s="832"/>
      <c r="Q39" s="832"/>
      <c r="R39" s="833"/>
    </row>
    <row r="40" spans="1:23" ht="15" thickBot="1" x14ac:dyDescent="0.35">
      <c r="A40" s="783"/>
      <c r="B40" s="784"/>
      <c r="C40" s="784"/>
      <c r="D40" s="784"/>
      <c r="E40" s="784"/>
      <c r="F40" s="784"/>
      <c r="G40" s="784"/>
      <c r="H40" s="784"/>
      <c r="I40" s="784"/>
      <c r="J40" s="784"/>
      <c r="K40" s="784"/>
      <c r="L40" s="784"/>
      <c r="M40" s="784"/>
      <c r="N40" s="784"/>
      <c r="O40" s="784"/>
      <c r="P40" s="784"/>
      <c r="Q40" s="784"/>
      <c r="R40" s="785"/>
    </row>
    <row r="41" spans="1:23" ht="5.4" customHeight="1" thickBot="1" x14ac:dyDescent="0.35">
      <c r="A41" s="533"/>
      <c r="B41" s="534"/>
      <c r="C41" s="534"/>
      <c r="D41" s="534"/>
      <c r="E41" s="534"/>
      <c r="F41" s="534"/>
      <c r="G41" s="534"/>
      <c r="H41" s="534"/>
      <c r="I41" s="534"/>
      <c r="J41" s="534"/>
      <c r="K41" s="534"/>
      <c r="L41" s="534"/>
      <c r="M41" s="534"/>
      <c r="N41" s="534"/>
      <c r="O41" s="534"/>
      <c r="P41" s="534"/>
      <c r="Q41" s="534"/>
      <c r="R41" s="535"/>
    </row>
    <row r="42" spans="1:23" ht="15" customHeight="1" x14ac:dyDescent="0.3">
      <c r="A42" s="490" t="s">
        <v>293</v>
      </c>
      <c r="B42" s="491"/>
      <c r="C42" s="492"/>
      <c r="D42" s="492"/>
      <c r="E42" s="492"/>
      <c r="F42" s="492"/>
      <c r="G42" s="492"/>
      <c r="H42" s="492"/>
      <c r="I42" s="492"/>
      <c r="J42" s="492"/>
      <c r="K42" s="492"/>
      <c r="L42" s="492"/>
      <c r="M42" s="492"/>
      <c r="N42" s="492"/>
      <c r="O42" s="492"/>
      <c r="P42" s="492"/>
      <c r="Q42" s="492"/>
      <c r="R42" s="493"/>
    </row>
    <row r="43" spans="1:23" ht="15" customHeight="1" x14ac:dyDescent="0.3">
      <c r="A43" s="494"/>
      <c r="B43" s="832" t="s">
        <v>373</v>
      </c>
      <c r="C43" s="832"/>
      <c r="D43" s="832"/>
      <c r="E43" s="832"/>
      <c r="F43" s="832"/>
      <c r="G43" s="832"/>
      <c r="H43" s="832"/>
      <c r="I43" s="832"/>
      <c r="J43" s="832"/>
      <c r="K43" s="832"/>
      <c r="L43" s="832"/>
      <c r="M43" s="832"/>
      <c r="N43" s="832"/>
      <c r="O43" s="832"/>
      <c r="P43" s="832"/>
      <c r="Q43" s="832"/>
      <c r="R43" s="833"/>
    </row>
    <row r="44" spans="1:23" ht="15" customHeight="1" x14ac:dyDescent="0.3">
      <c r="A44" s="495"/>
      <c r="B44" s="832"/>
      <c r="C44" s="832"/>
      <c r="D44" s="832"/>
      <c r="E44" s="832"/>
      <c r="F44" s="832"/>
      <c r="G44" s="832"/>
      <c r="H44" s="832"/>
      <c r="I44" s="832"/>
      <c r="J44" s="832"/>
      <c r="K44" s="832"/>
      <c r="L44" s="832"/>
      <c r="M44" s="832"/>
      <c r="N44" s="832"/>
      <c r="O44" s="832"/>
      <c r="P44" s="832"/>
      <c r="Q44" s="832"/>
      <c r="R44" s="833"/>
    </row>
    <row r="45" spans="1:23" x14ac:dyDescent="0.3">
      <c r="A45" s="790"/>
      <c r="B45" s="791"/>
      <c r="C45" s="791"/>
      <c r="D45" s="791"/>
      <c r="E45" s="791"/>
      <c r="F45" s="791"/>
      <c r="G45" s="791"/>
      <c r="H45" s="791"/>
      <c r="I45" s="791"/>
      <c r="J45" s="791"/>
      <c r="K45" s="791"/>
      <c r="L45" s="791"/>
      <c r="M45" s="791"/>
      <c r="N45" s="791"/>
      <c r="O45" s="791"/>
      <c r="P45" s="791"/>
      <c r="Q45" s="791"/>
      <c r="R45" s="792"/>
    </row>
    <row r="46" spans="1:23" ht="15" thickBot="1" x14ac:dyDescent="0.35">
      <c r="A46" s="783"/>
      <c r="B46" s="784"/>
      <c r="C46" s="784"/>
      <c r="D46" s="784"/>
      <c r="E46" s="784"/>
      <c r="F46" s="784"/>
      <c r="G46" s="784"/>
      <c r="H46" s="784"/>
      <c r="I46" s="784"/>
      <c r="J46" s="784"/>
      <c r="K46" s="784"/>
      <c r="L46" s="784"/>
      <c r="M46" s="784"/>
      <c r="N46" s="784"/>
      <c r="O46" s="784"/>
      <c r="P46" s="784"/>
      <c r="Q46" s="784"/>
      <c r="R46" s="785"/>
      <c r="T46" s="431"/>
      <c r="U46" s="431"/>
      <c r="V46" s="431"/>
      <c r="W46" s="431"/>
    </row>
    <row r="47" spans="1:23" x14ac:dyDescent="0.3">
      <c r="A47" s="428"/>
      <c r="B47" s="429"/>
      <c r="C47" s="429"/>
      <c r="D47" s="429"/>
      <c r="E47" s="429"/>
      <c r="F47" s="429"/>
      <c r="G47" s="429"/>
      <c r="H47" s="429"/>
      <c r="I47" s="429"/>
      <c r="J47" s="429"/>
      <c r="K47" s="429"/>
      <c r="L47" s="429"/>
      <c r="M47" s="429"/>
      <c r="N47" s="429"/>
      <c r="O47" s="429"/>
      <c r="P47" s="429"/>
      <c r="Q47" s="429"/>
      <c r="T47" s="431"/>
      <c r="U47" s="431"/>
      <c r="V47" s="431"/>
      <c r="W47" s="431"/>
    </row>
    <row r="48" spans="1:23" s="431" customFormat="1" x14ac:dyDescent="0.3">
      <c r="A48" s="430"/>
      <c r="B48" s="430"/>
      <c r="C48" s="430"/>
      <c r="D48" s="430"/>
      <c r="E48" s="430"/>
      <c r="F48" s="430"/>
      <c r="G48" s="430"/>
      <c r="H48" s="430"/>
      <c r="I48" s="430"/>
      <c r="J48" s="430"/>
      <c r="K48" s="430"/>
      <c r="L48" s="430"/>
      <c r="M48" s="430"/>
      <c r="N48" s="430"/>
      <c r="O48" s="430"/>
      <c r="P48" s="430"/>
      <c r="Q48" s="430"/>
      <c r="R48" s="430"/>
      <c r="T48" s="388"/>
      <c r="U48" s="388"/>
      <c r="V48" s="388"/>
      <c r="W48" s="388"/>
    </row>
    <row r="49" spans="1:23" s="431" customFormat="1" ht="15" thickBot="1" x14ac:dyDescent="0.35">
      <c r="A49" s="432"/>
      <c r="B49" s="432"/>
      <c r="C49" s="432"/>
      <c r="D49" s="432"/>
      <c r="E49" s="432"/>
      <c r="F49" s="432"/>
      <c r="G49" s="432"/>
      <c r="H49" s="432"/>
      <c r="I49" s="432"/>
      <c r="J49" s="432"/>
      <c r="K49" s="432"/>
      <c r="L49" s="432"/>
      <c r="M49" s="432"/>
      <c r="N49" s="432"/>
      <c r="O49" s="432"/>
      <c r="P49" s="432"/>
      <c r="Q49" s="432"/>
      <c r="R49" s="432"/>
      <c r="T49" s="388"/>
      <c r="U49" s="388"/>
      <c r="V49" s="388"/>
      <c r="W49" s="388"/>
    </row>
    <row r="50" spans="1:23" ht="18.600000000000001" thickBot="1" x14ac:dyDescent="0.35">
      <c r="A50" s="433" t="s">
        <v>294</v>
      </c>
      <c r="B50" s="434"/>
      <c r="C50" s="434"/>
      <c r="D50" s="434"/>
      <c r="E50" s="434"/>
      <c r="F50" s="434"/>
      <c r="G50" s="434"/>
      <c r="H50" s="434"/>
      <c r="I50" s="434"/>
      <c r="J50" s="434"/>
      <c r="K50" s="434"/>
      <c r="L50" s="434"/>
      <c r="M50" s="434"/>
      <c r="N50" s="434"/>
      <c r="O50" s="434"/>
      <c r="P50" s="434"/>
      <c r="Q50" s="435"/>
      <c r="R50" s="436"/>
    </row>
    <row r="51" spans="1:23" ht="15" thickBot="1" x14ac:dyDescent="0.35">
      <c r="A51" s="437" t="s">
        <v>295</v>
      </c>
      <c r="B51" s="438" t="s">
        <v>2</v>
      </c>
      <c r="C51" s="439" t="s">
        <v>3</v>
      </c>
      <c r="D51" s="439" t="s">
        <v>289</v>
      </c>
      <c r="E51" s="439" t="s">
        <v>290</v>
      </c>
      <c r="F51" s="439" t="s">
        <v>7</v>
      </c>
      <c r="G51" s="439" t="s">
        <v>291</v>
      </c>
      <c r="H51" s="439" t="s">
        <v>17</v>
      </c>
      <c r="I51" s="439" t="s">
        <v>18</v>
      </c>
      <c r="J51" s="439" t="s">
        <v>19</v>
      </c>
      <c r="K51" s="439" t="s">
        <v>20</v>
      </c>
      <c r="L51" s="439" t="s">
        <v>21</v>
      </c>
      <c r="M51" s="440" t="s">
        <v>22</v>
      </c>
      <c r="N51" s="441" t="s">
        <v>6</v>
      </c>
      <c r="O51" s="404" t="s">
        <v>1</v>
      </c>
      <c r="P51" s="404" t="s">
        <v>8</v>
      </c>
      <c r="Q51" s="406" t="s">
        <v>9</v>
      </c>
      <c r="R51" s="431"/>
    </row>
    <row r="52" spans="1:23" ht="25.95" customHeight="1" x14ac:dyDescent="0.3">
      <c r="A52" s="442" t="s">
        <v>296</v>
      </c>
      <c r="B52" s="443"/>
      <c r="C52" s="444"/>
      <c r="D52" s="445"/>
      <c r="E52" s="443"/>
      <c r="F52" s="444"/>
      <c r="G52" s="445"/>
      <c r="H52" s="444"/>
      <c r="I52" s="444"/>
      <c r="J52" s="444"/>
      <c r="K52" s="444"/>
      <c r="L52" s="444"/>
      <c r="M52" s="521"/>
      <c r="N52" s="409">
        <f>SUM(B52:D52)</f>
        <v>0</v>
      </c>
      <c r="O52" s="410">
        <f>SUM(E52:G52)</f>
        <v>0</v>
      </c>
      <c r="P52" s="410">
        <f>SUM(H52:J52)</f>
        <v>0</v>
      </c>
      <c r="Q52" s="411">
        <f>SUM(K52:M52)</f>
        <v>0</v>
      </c>
      <c r="R52" s="431" t="s">
        <v>370</v>
      </c>
    </row>
    <row r="53" spans="1:23" ht="22.95" customHeight="1" x14ac:dyDescent="0.3">
      <c r="A53" s="442" t="s">
        <v>297</v>
      </c>
      <c r="B53" s="480">
        <v>1</v>
      </c>
      <c r="C53" s="419">
        <v>1</v>
      </c>
      <c r="D53" s="414"/>
      <c r="E53" s="480"/>
      <c r="F53" s="419"/>
      <c r="G53" s="414"/>
      <c r="H53" s="419"/>
      <c r="I53" s="419"/>
      <c r="J53" s="419"/>
      <c r="K53" s="444"/>
      <c r="L53" s="444"/>
      <c r="M53" s="521"/>
      <c r="N53" s="416">
        <f t="shared" ref="N53:N56" si="6">SUM(B53:D53)</f>
        <v>2</v>
      </c>
      <c r="O53" s="415">
        <f t="shared" ref="O53:O59" si="7">SUM(E53:G53)</f>
        <v>0</v>
      </c>
      <c r="P53" s="415">
        <f t="shared" ref="P53:P59" si="8">SUM(H53:J53)</f>
        <v>0</v>
      </c>
      <c r="Q53" s="417">
        <f t="shared" ref="Q53:Q59" si="9">SUM(K53:M53)</f>
        <v>0</v>
      </c>
      <c r="R53" s="431"/>
    </row>
    <row r="54" spans="1:23" ht="27" customHeight="1" x14ac:dyDescent="0.3">
      <c r="A54" s="442" t="s">
        <v>298</v>
      </c>
      <c r="B54" s="480">
        <v>1</v>
      </c>
      <c r="C54" s="419"/>
      <c r="D54" s="419"/>
      <c r="E54" s="480"/>
      <c r="F54" s="419"/>
      <c r="G54" s="419"/>
      <c r="H54" s="414"/>
      <c r="I54" s="414"/>
      <c r="J54" s="414"/>
      <c r="K54" s="444"/>
      <c r="L54" s="444"/>
      <c r="M54" s="521"/>
      <c r="N54" s="416">
        <f>SUM(B54:J54)</f>
        <v>1</v>
      </c>
      <c r="O54" s="415">
        <f t="shared" si="7"/>
        <v>0</v>
      </c>
      <c r="P54" s="415">
        <f t="shared" si="8"/>
        <v>0</v>
      </c>
      <c r="Q54" s="417">
        <f t="shared" si="9"/>
        <v>0</v>
      </c>
      <c r="R54" s="431"/>
    </row>
    <row r="55" spans="1:23" ht="27" customHeight="1" x14ac:dyDescent="0.3">
      <c r="A55" s="442" t="s">
        <v>299</v>
      </c>
      <c r="B55" s="480"/>
      <c r="C55" s="419"/>
      <c r="D55" s="419"/>
      <c r="E55" s="480"/>
      <c r="F55" s="419"/>
      <c r="G55" s="419"/>
      <c r="H55" s="419"/>
      <c r="I55" s="419"/>
      <c r="J55" s="419"/>
      <c r="K55" s="444"/>
      <c r="L55" s="444"/>
      <c r="M55" s="521"/>
      <c r="N55" s="421">
        <f>SUM(B55:J55)</f>
        <v>0</v>
      </c>
      <c r="O55" s="420">
        <f t="shared" si="7"/>
        <v>0</v>
      </c>
      <c r="P55" s="420">
        <f t="shared" si="8"/>
        <v>0</v>
      </c>
      <c r="Q55" s="422">
        <f t="shared" si="9"/>
        <v>0</v>
      </c>
      <c r="R55" s="431"/>
    </row>
    <row r="56" spans="1:23" ht="24" customHeight="1" x14ac:dyDescent="0.3">
      <c r="A56" s="442" t="s">
        <v>300</v>
      </c>
      <c r="B56" s="480"/>
      <c r="C56" s="419">
        <v>1</v>
      </c>
      <c r="D56" s="414"/>
      <c r="E56" s="480"/>
      <c r="F56" s="419"/>
      <c r="G56" s="414"/>
      <c r="H56" s="414"/>
      <c r="I56" s="414"/>
      <c r="J56" s="414"/>
      <c r="K56" s="444"/>
      <c r="L56" s="444"/>
      <c r="M56" s="521"/>
      <c r="N56" s="416">
        <f t="shared" si="6"/>
        <v>1</v>
      </c>
      <c r="O56" s="415">
        <f t="shared" si="7"/>
        <v>0</v>
      </c>
      <c r="P56" s="415">
        <f t="shared" si="8"/>
        <v>0</v>
      </c>
      <c r="Q56" s="417">
        <f t="shared" si="9"/>
        <v>0</v>
      </c>
      <c r="R56" s="431"/>
    </row>
    <row r="57" spans="1:23" ht="30.6" customHeight="1" x14ac:dyDescent="0.3">
      <c r="A57" s="442" t="s">
        <v>301</v>
      </c>
      <c r="B57" s="480"/>
      <c r="C57" s="419"/>
      <c r="D57" s="419"/>
      <c r="E57" s="480"/>
      <c r="F57" s="419"/>
      <c r="G57" s="419"/>
      <c r="H57" s="419"/>
      <c r="I57" s="419"/>
      <c r="J57" s="419"/>
      <c r="K57" s="444"/>
      <c r="L57" s="444"/>
      <c r="M57" s="521"/>
      <c r="N57" s="421">
        <f>SUM(B57:J57)</f>
        <v>0</v>
      </c>
      <c r="O57" s="420">
        <f t="shared" si="7"/>
        <v>0</v>
      </c>
      <c r="P57" s="420">
        <f t="shared" si="8"/>
        <v>0</v>
      </c>
      <c r="Q57" s="422">
        <f t="shared" si="9"/>
        <v>0</v>
      </c>
      <c r="R57" s="431"/>
    </row>
    <row r="58" spans="1:23" ht="22.95" customHeight="1" x14ac:dyDescent="0.3">
      <c r="A58" s="442" t="s">
        <v>302</v>
      </c>
      <c r="B58" s="480"/>
      <c r="C58" s="419"/>
      <c r="D58" s="419"/>
      <c r="E58" s="480"/>
      <c r="F58" s="419"/>
      <c r="G58" s="419"/>
      <c r="H58" s="419"/>
      <c r="I58" s="419"/>
      <c r="J58" s="419"/>
      <c r="K58" s="444"/>
      <c r="L58" s="444"/>
      <c r="M58" s="521"/>
      <c r="N58" s="421">
        <f>SUM(B58:J58)</f>
        <v>0</v>
      </c>
      <c r="O58" s="420">
        <f t="shared" si="7"/>
        <v>0</v>
      </c>
      <c r="P58" s="420">
        <f t="shared" si="8"/>
        <v>0</v>
      </c>
      <c r="Q58" s="422">
        <f t="shared" si="9"/>
        <v>0</v>
      </c>
      <c r="R58" s="431"/>
    </row>
    <row r="59" spans="1:23" ht="26.4" customHeight="1" thickBot="1" x14ac:dyDescent="0.35">
      <c r="A59" s="446" t="s">
        <v>303</v>
      </c>
      <c r="B59" s="481"/>
      <c r="C59" s="447"/>
      <c r="D59" s="447"/>
      <c r="E59" s="481"/>
      <c r="F59" s="447"/>
      <c r="G59" s="447"/>
      <c r="H59" s="447"/>
      <c r="I59" s="447"/>
      <c r="J59" s="447"/>
      <c r="K59" s="444"/>
      <c r="L59" s="444"/>
      <c r="M59" s="521"/>
      <c r="N59" s="416">
        <f>SUM(B59:J59)</f>
        <v>0</v>
      </c>
      <c r="O59" s="415">
        <f t="shared" si="7"/>
        <v>0</v>
      </c>
      <c r="P59" s="415">
        <f t="shared" si="8"/>
        <v>0</v>
      </c>
      <c r="Q59" s="417">
        <f t="shared" si="9"/>
        <v>0</v>
      </c>
      <c r="R59" s="431"/>
    </row>
    <row r="60" spans="1:23" ht="28.35" customHeight="1" thickBot="1" x14ac:dyDescent="0.35">
      <c r="A60" s="482" t="s">
        <v>292</v>
      </c>
      <c r="B60" s="483">
        <f>SUM(B52:B59)</f>
        <v>2</v>
      </c>
      <c r="C60" s="483">
        <f t="shared" ref="C60:M60" si="10">SUM(C52:C59)</f>
        <v>2</v>
      </c>
      <c r="D60" s="483">
        <f t="shared" si="10"/>
        <v>0</v>
      </c>
      <c r="E60" s="483">
        <f t="shared" si="10"/>
        <v>0</v>
      </c>
      <c r="F60" s="483">
        <f t="shared" si="10"/>
        <v>0</v>
      </c>
      <c r="G60" s="483">
        <f t="shared" si="10"/>
        <v>0</v>
      </c>
      <c r="H60" s="483">
        <v>0</v>
      </c>
      <c r="I60" s="483">
        <f t="shared" si="10"/>
        <v>0</v>
      </c>
      <c r="J60" s="483">
        <f t="shared" si="10"/>
        <v>0</v>
      </c>
      <c r="K60" s="483">
        <f t="shared" si="10"/>
        <v>0</v>
      </c>
      <c r="L60" s="483">
        <f t="shared" si="10"/>
        <v>0</v>
      </c>
      <c r="M60" s="483">
        <f t="shared" si="10"/>
        <v>0</v>
      </c>
      <c r="N60" s="425">
        <f>SUM(N52:N59)</f>
        <v>4</v>
      </c>
      <c r="O60" s="426">
        <f>SUM(O52:O59)</f>
        <v>0</v>
      </c>
      <c r="P60" s="426">
        <f>SUM(P52:P59)</f>
        <v>0</v>
      </c>
      <c r="Q60" s="427">
        <f>SUM(Q52:Q59)</f>
        <v>0</v>
      </c>
      <c r="R60" s="431"/>
    </row>
    <row r="61" spans="1:23" x14ac:dyDescent="0.3">
      <c r="A61" s="786"/>
      <c r="B61" s="787"/>
      <c r="C61" s="787"/>
      <c r="D61" s="787"/>
      <c r="E61" s="787"/>
      <c r="F61" s="787"/>
      <c r="G61" s="787"/>
      <c r="H61" s="787"/>
      <c r="I61" s="787"/>
      <c r="J61" s="787"/>
      <c r="K61" s="787"/>
      <c r="L61" s="787"/>
      <c r="M61" s="787"/>
      <c r="N61" s="787"/>
      <c r="O61" s="787"/>
      <c r="P61" s="787"/>
      <c r="Q61" s="787"/>
      <c r="R61" s="787"/>
    </row>
    <row r="62" spans="1:23" ht="15" thickBot="1" x14ac:dyDescent="0.35">
      <c r="A62" s="788"/>
      <c r="B62" s="787"/>
      <c r="C62" s="787"/>
      <c r="D62" s="787"/>
      <c r="E62" s="787"/>
      <c r="F62" s="787"/>
      <c r="G62" s="787"/>
      <c r="H62" s="787"/>
      <c r="I62" s="787"/>
      <c r="J62" s="787"/>
      <c r="K62" s="787"/>
      <c r="L62" s="787"/>
      <c r="M62" s="787"/>
      <c r="N62" s="787"/>
      <c r="O62" s="787"/>
      <c r="P62" s="787"/>
      <c r="Q62" s="787"/>
      <c r="R62" s="787"/>
    </row>
    <row r="63" spans="1:23" ht="15" customHeight="1" thickBot="1" x14ac:dyDescent="0.35">
      <c r="A63" s="448" t="s">
        <v>304</v>
      </c>
      <c r="B63" s="449"/>
      <c r="C63" s="449"/>
      <c r="D63" s="449"/>
      <c r="E63" s="449"/>
      <c r="F63" s="449"/>
      <c r="G63" s="449"/>
      <c r="H63" s="449"/>
      <c r="I63" s="449"/>
      <c r="J63" s="449"/>
      <c r="K63" s="449"/>
      <c r="L63" s="449"/>
      <c r="M63" s="449"/>
      <c r="N63" s="449"/>
      <c r="O63" s="449"/>
      <c r="P63" s="449"/>
      <c r="Q63" s="449"/>
      <c r="R63" s="449"/>
    </row>
    <row r="64" spans="1:23" ht="59.4" customHeight="1" x14ac:dyDescent="0.3">
      <c r="A64" s="450" t="s">
        <v>305</v>
      </c>
      <c r="B64" s="789" t="s">
        <v>295</v>
      </c>
      <c r="C64" s="789"/>
      <c r="D64" s="789" t="s">
        <v>306</v>
      </c>
      <c r="E64" s="789"/>
      <c r="F64" s="789" t="s">
        <v>307</v>
      </c>
      <c r="G64" s="789"/>
      <c r="H64" s="789" t="s">
        <v>308</v>
      </c>
      <c r="I64" s="789"/>
      <c r="R64" s="431"/>
    </row>
    <row r="65" spans="1:18" ht="24.9" customHeight="1" x14ac:dyDescent="0.3">
      <c r="A65" s="496"/>
      <c r="B65" s="780"/>
      <c r="C65" s="780"/>
      <c r="D65" s="781"/>
      <c r="E65" s="781"/>
      <c r="F65" s="782"/>
      <c r="G65" s="782"/>
      <c r="H65" s="782"/>
      <c r="I65" s="782"/>
      <c r="J65" s="431"/>
      <c r="K65" s="431"/>
      <c r="L65" s="431"/>
      <c r="M65" s="431"/>
      <c r="N65" s="431"/>
      <c r="O65" s="431"/>
      <c r="P65" s="431"/>
      <c r="R65" s="431"/>
    </row>
    <row r="66" spans="1:18" ht="24.9" customHeight="1" x14ac:dyDescent="0.3">
      <c r="A66" s="496"/>
      <c r="B66" s="780"/>
      <c r="C66" s="780"/>
      <c r="D66" s="781"/>
      <c r="E66" s="781"/>
      <c r="F66" s="782"/>
      <c r="G66" s="782"/>
      <c r="H66" s="782"/>
      <c r="I66" s="782"/>
      <c r="J66" s="431"/>
      <c r="K66" s="431"/>
      <c r="L66" s="431"/>
      <c r="M66" s="431"/>
      <c r="N66" s="431"/>
      <c r="O66" s="431"/>
      <c r="P66" s="431"/>
      <c r="R66" s="431"/>
    </row>
    <row r="67" spans="1:18" ht="24.9" customHeight="1" x14ac:dyDescent="0.3">
      <c r="A67" s="496"/>
      <c r="B67" s="834"/>
      <c r="C67" s="835"/>
      <c r="D67" s="836"/>
      <c r="E67" s="837"/>
      <c r="F67" s="838"/>
      <c r="G67" s="839"/>
      <c r="H67" s="838"/>
      <c r="I67" s="839"/>
      <c r="J67" s="431"/>
      <c r="K67" s="431"/>
      <c r="L67" s="431"/>
      <c r="M67" s="431"/>
      <c r="N67" s="431"/>
      <c r="O67" s="431"/>
      <c r="P67" s="431"/>
      <c r="R67" s="431"/>
    </row>
    <row r="68" spans="1:18" ht="24.9" customHeight="1" x14ac:dyDescent="0.3">
      <c r="A68" s="496"/>
      <c r="B68" s="834"/>
      <c r="C68" s="835"/>
      <c r="D68" s="836"/>
      <c r="E68" s="837"/>
      <c r="F68" s="838"/>
      <c r="G68" s="839"/>
      <c r="H68" s="838"/>
      <c r="I68" s="839"/>
      <c r="J68" s="431"/>
      <c r="K68" s="431"/>
      <c r="L68" s="431"/>
      <c r="M68" s="431"/>
      <c r="N68" s="431"/>
      <c r="O68" s="431"/>
      <c r="P68" s="431"/>
      <c r="R68" s="431"/>
    </row>
    <row r="69" spans="1:18" ht="24.9" customHeight="1" x14ac:dyDescent="0.3">
      <c r="A69" s="496"/>
      <c r="B69" s="780"/>
      <c r="C69" s="780"/>
      <c r="D69" s="781"/>
      <c r="E69" s="781"/>
      <c r="F69" s="782"/>
      <c r="G69" s="782"/>
      <c r="H69" s="782"/>
      <c r="I69" s="782"/>
      <c r="J69" s="431"/>
      <c r="K69" s="431"/>
      <c r="L69" s="431"/>
      <c r="M69" s="431"/>
      <c r="N69" s="431"/>
      <c r="O69" s="431"/>
      <c r="P69" s="431"/>
      <c r="R69" s="431"/>
    </row>
    <row r="70" spans="1:18" ht="24.9" customHeight="1" x14ac:dyDescent="0.3">
      <c r="A70" s="496"/>
      <c r="B70" s="780"/>
      <c r="C70" s="780"/>
      <c r="D70" s="781"/>
      <c r="E70" s="781"/>
      <c r="F70" s="782"/>
      <c r="G70" s="782"/>
      <c r="H70" s="782"/>
      <c r="I70" s="782"/>
      <c r="J70" s="431"/>
      <c r="K70" s="431"/>
      <c r="L70" s="431"/>
      <c r="M70" s="431"/>
      <c r="N70" s="431"/>
      <c r="O70" s="431"/>
      <c r="P70" s="431"/>
      <c r="R70" s="431"/>
    </row>
    <row r="71" spans="1:18" ht="24.9" customHeight="1" x14ac:dyDescent="0.3">
      <c r="A71" s="484"/>
      <c r="B71" s="777"/>
      <c r="C71" s="777"/>
      <c r="D71" s="778"/>
      <c r="E71" s="778"/>
      <c r="F71" s="779"/>
      <c r="G71" s="779"/>
      <c r="H71" s="779"/>
      <c r="I71" s="779"/>
      <c r="J71" s="431"/>
      <c r="K71" s="431"/>
      <c r="L71" s="431"/>
      <c r="M71" s="431"/>
      <c r="N71" s="431"/>
      <c r="O71" s="431"/>
      <c r="P71" s="431"/>
      <c r="R71" s="431"/>
    </row>
    <row r="72" spans="1:18" ht="24.9" customHeight="1" x14ac:dyDescent="0.3">
      <c r="A72" s="484"/>
      <c r="B72" s="777"/>
      <c r="C72" s="777"/>
      <c r="D72" s="778"/>
      <c r="E72" s="778"/>
      <c r="F72" s="779"/>
      <c r="G72" s="779"/>
      <c r="H72" s="779"/>
      <c r="I72" s="779"/>
      <c r="J72" s="431"/>
      <c r="K72" s="431"/>
      <c r="L72" s="431"/>
      <c r="M72" s="431"/>
      <c r="N72" s="431"/>
      <c r="O72" s="431"/>
      <c r="P72" s="431"/>
      <c r="R72" s="431"/>
    </row>
    <row r="73" spans="1:18" ht="24.9" customHeight="1" x14ac:dyDescent="0.3">
      <c r="A73" s="484"/>
      <c r="B73" s="777"/>
      <c r="C73" s="777"/>
      <c r="D73" s="778"/>
      <c r="E73" s="778"/>
      <c r="F73" s="779"/>
      <c r="G73" s="779"/>
      <c r="H73" s="779"/>
      <c r="I73" s="779"/>
      <c r="J73" s="431"/>
      <c r="K73" s="431"/>
      <c r="L73" s="431"/>
      <c r="M73" s="431"/>
      <c r="N73" s="431"/>
      <c r="O73" s="431"/>
      <c r="P73" s="431"/>
      <c r="R73" s="431"/>
    </row>
    <row r="74" spans="1:18" ht="24.9" customHeight="1" x14ac:dyDescent="0.3">
      <c r="A74" s="484"/>
      <c r="B74" s="777"/>
      <c r="C74" s="777"/>
      <c r="D74" s="778"/>
      <c r="E74" s="778"/>
      <c r="F74" s="779"/>
      <c r="G74" s="779"/>
      <c r="H74" s="779"/>
      <c r="I74" s="779"/>
      <c r="J74" s="431"/>
      <c r="K74" s="431"/>
      <c r="L74" s="431"/>
      <c r="M74" s="431"/>
      <c r="N74" s="431"/>
      <c r="O74" s="431"/>
      <c r="P74" s="431"/>
      <c r="R74" s="431"/>
    </row>
    <row r="75" spans="1:18" ht="24.9" customHeight="1" x14ac:dyDescent="0.3">
      <c r="A75" s="484"/>
      <c r="B75" s="777"/>
      <c r="C75" s="777"/>
      <c r="D75" s="778"/>
      <c r="E75" s="778"/>
      <c r="F75" s="779"/>
      <c r="G75" s="779"/>
      <c r="H75" s="779"/>
      <c r="I75" s="779"/>
      <c r="J75" s="431"/>
      <c r="K75" s="431"/>
      <c r="L75" s="431"/>
      <c r="M75" s="431"/>
      <c r="N75" s="431"/>
      <c r="O75" s="431"/>
      <c r="P75" s="431"/>
      <c r="R75" s="431"/>
    </row>
  </sheetData>
  <mergeCells count="57">
    <mergeCell ref="A45:R45"/>
    <mergeCell ref="A2:R2"/>
    <mergeCell ref="B4:K4"/>
    <mergeCell ref="B37:R39"/>
    <mergeCell ref="A40:R40"/>
    <mergeCell ref="B43:R44"/>
    <mergeCell ref="A46:R46"/>
    <mergeCell ref="A61:R61"/>
    <mergeCell ref="A62:R62"/>
    <mergeCell ref="B64:C64"/>
    <mergeCell ref="D64:E64"/>
    <mergeCell ref="F64:G64"/>
    <mergeCell ref="H64:I64"/>
    <mergeCell ref="B65:C65"/>
    <mergeCell ref="D65:E65"/>
    <mergeCell ref="F65:G65"/>
    <mergeCell ref="H65:I65"/>
    <mergeCell ref="B66:C66"/>
    <mergeCell ref="D66:E66"/>
    <mergeCell ref="F66:G66"/>
    <mergeCell ref="H66:I66"/>
    <mergeCell ref="B67:C67"/>
    <mergeCell ref="D67:E67"/>
    <mergeCell ref="F67:G67"/>
    <mergeCell ref="H67:I67"/>
    <mergeCell ref="B68:C68"/>
    <mergeCell ref="D68:E68"/>
    <mergeCell ref="F68:G68"/>
    <mergeCell ref="H68:I68"/>
    <mergeCell ref="B69:C69"/>
    <mergeCell ref="D69:E69"/>
    <mergeCell ref="F69:G69"/>
    <mergeCell ref="H69:I69"/>
    <mergeCell ref="B70:C70"/>
    <mergeCell ref="D70:E70"/>
    <mergeCell ref="F70:G70"/>
    <mergeCell ref="H70:I70"/>
    <mergeCell ref="B71:C71"/>
    <mergeCell ref="D71:E71"/>
    <mergeCell ref="F71:G71"/>
    <mergeCell ref="H71:I71"/>
    <mergeCell ref="B72:C72"/>
    <mergeCell ref="D72:E72"/>
    <mergeCell ref="F72:G72"/>
    <mergeCell ref="H72:I72"/>
    <mergeCell ref="B75:C75"/>
    <mergeCell ref="D75:E75"/>
    <mergeCell ref="F75:G75"/>
    <mergeCell ref="H75:I75"/>
    <mergeCell ref="B73:C73"/>
    <mergeCell ref="D73:E73"/>
    <mergeCell ref="F73:G73"/>
    <mergeCell ref="H73:I73"/>
    <mergeCell ref="B74:C74"/>
    <mergeCell ref="D74:E74"/>
    <mergeCell ref="F74:G74"/>
    <mergeCell ref="H74:I74"/>
  </mergeCells>
  <dataValidations count="1">
    <dataValidation type="list" allowBlank="1" showInputMessage="1" showErrorMessage="1" sqref="B65:B75">
      <formula1>$A$52:$A$59</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8"/>
  <sheetViews>
    <sheetView showGridLines="0" topLeftCell="A4" zoomScale="70" zoomScaleNormal="70" workbookViewId="0">
      <selection activeCell="E11" sqref="E11"/>
    </sheetView>
  </sheetViews>
  <sheetFormatPr defaultColWidth="9.109375" defaultRowHeight="14.4" x14ac:dyDescent="0.3"/>
  <cols>
    <col min="1" max="1" width="33" customWidth="1"/>
    <col min="2" max="2" width="28.33203125" customWidth="1"/>
    <col min="3" max="3" width="29.88671875" customWidth="1"/>
    <col min="4" max="4" width="33.44140625" customWidth="1"/>
    <col min="5" max="6" width="24.44140625" customWidth="1"/>
    <col min="7" max="7" width="24.109375" customWidth="1"/>
    <col min="8" max="13" width="23.88671875" customWidth="1"/>
  </cols>
  <sheetData>
    <row r="1" spans="1:9" ht="15" thickBot="1" x14ac:dyDescent="0.35"/>
    <row r="2" spans="1:9" ht="14.4" customHeight="1" x14ac:dyDescent="0.3">
      <c r="A2" s="798" t="s">
        <v>122</v>
      </c>
      <c r="B2" s="799"/>
      <c r="C2" s="800"/>
      <c r="D2" s="375"/>
      <c r="E2" s="375"/>
      <c r="F2" s="375"/>
      <c r="G2" s="375"/>
      <c r="H2" s="375"/>
      <c r="I2" s="375"/>
    </row>
    <row r="3" spans="1:9" ht="15" customHeight="1" x14ac:dyDescent="0.3">
      <c r="A3" s="801"/>
      <c r="B3" s="802"/>
      <c r="C3" s="803"/>
    </row>
    <row r="4" spans="1:9" ht="15" thickBot="1" x14ac:dyDescent="0.35">
      <c r="A4" s="804"/>
      <c r="B4" s="805"/>
      <c r="C4" s="806"/>
    </row>
    <row r="5" spans="1:9" ht="15.6" x14ac:dyDescent="0.3">
      <c r="A5" s="376"/>
      <c r="B5" s="376"/>
      <c r="C5" s="376"/>
    </row>
    <row r="6" spans="1:9" ht="15" customHeight="1" x14ac:dyDescent="0.3">
      <c r="A6" s="377" t="s">
        <v>260</v>
      </c>
      <c r="B6" s="376"/>
      <c r="C6" s="376"/>
    </row>
    <row r="7" spans="1:9" ht="14.4" customHeight="1" x14ac:dyDescent="0.3">
      <c r="A7" s="378"/>
    </row>
    <row r="8" spans="1:9" ht="15" customHeight="1" thickBot="1" x14ac:dyDescent="0.35">
      <c r="A8" s="378"/>
    </row>
    <row r="9" spans="1:9" ht="67.95" customHeight="1" x14ac:dyDescent="0.3">
      <c r="A9" s="796" t="s">
        <v>261</v>
      </c>
      <c r="B9" s="796" t="s">
        <v>262</v>
      </c>
      <c r="C9" s="796" t="s">
        <v>263</v>
      </c>
      <c r="D9" s="796" t="s">
        <v>264</v>
      </c>
      <c r="E9" s="796" t="s">
        <v>265</v>
      </c>
      <c r="F9" s="796" t="s">
        <v>266</v>
      </c>
    </row>
    <row r="10" spans="1:9" ht="15" customHeight="1" thickBot="1" x14ac:dyDescent="0.35">
      <c r="A10" s="797"/>
      <c r="B10" s="797"/>
      <c r="C10" s="797"/>
      <c r="D10" s="797"/>
      <c r="E10" s="797"/>
      <c r="F10" s="797"/>
    </row>
    <row r="11" spans="1:9" ht="29.4" thickBot="1" x14ac:dyDescent="0.35">
      <c r="A11" s="379" t="s">
        <v>267</v>
      </c>
      <c r="B11" s="530">
        <v>12</v>
      </c>
      <c r="C11" s="530">
        <v>2</v>
      </c>
      <c r="D11" s="531"/>
      <c r="E11" s="532"/>
      <c r="F11" s="530" t="s">
        <v>371</v>
      </c>
    </row>
    <row r="12" spans="1:9" ht="15" thickBot="1" x14ac:dyDescent="0.35">
      <c r="A12" s="379" t="s">
        <v>268</v>
      </c>
      <c r="B12" s="530">
        <v>0</v>
      </c>
      <c r="C12" s="530"/>
      <c r="D12" s="530"/>
      <c r="E12" s="530"/>
      <c r="F12" s="530"/>
    </row>
    <row r="13" spans="1:9" ht="29.4" thickBot="1" x14ac:dyDescent="0.35">
      <c r="A13" s="379" t="s">
        <v>321</v>
      </c>
      <c r="B13" s="530">
        <v>10</v>
      </c>
      <c r="C13" s="530">
        <v>1</v>
      </c>
      <c r="D13" s="530"/>
      <c r="E13" s="530"/>
      <c r="F13" s="530" t="s">
        <v>372</v>
      </c>
    </row>
    <row r="14" spans="1:9" ht="15" thickBot="1" x14ac:dyDescent="0.35">
      <c r="A14" s="379" t="s">
        <v>269</v>
      </c>
      <c r="B14" s="530">
        <v>1</v>
      </c>
      <c r="C14" s="530">
        <v>0</v>
      </c>
      <c r="D14" s="532">
        <v>0</v>
      </c>
      <c r="E14" s="530"/>
      <c r="F14" s="530"/>
    </row>
    <row r="15" spans="1:9" ht="15" thickBot="1" x14ac:dyDescent="0.35">
      <c r="A15" s="379" t="s">
        <v>270</v>
      </c>
      <c r="B15" s="530">
        <v>1</v>
      </c>
      <c r="C15" s="530">
        <v>0</v>
      </c>
      <c r="D15" s="531">
        <v>0</v>
      </c>
      <c r="E15" s="530"/>
      <c r="F15" s="530"/>
    </row>
    <row r="16" spans="1:9" ht="15" thickBot="1" x14ac:dyDescent="0.35">
      <c r="A16" s="379" t="s">
        <v>271</v>
      </c>
      <c r="B16" s="530"/>
      <c r="C16" s="530"/>
      <c r="D16" s="530"/>
      <c r="E16" s="530"/>
      <c r="F16" s="530"/>
    </row>
    <row r="17" spans="1:13" ht="15" thickBot="1" x14ac:dyDescent="0.35">
      <c r="A17" s="379" t="s">
        <v>272</v>
      </c>
      <c r="B17" s="530">
        <v>2</v>
      </c>
      <c r="C17" s="530">
        <v>2</v>
      </c>
      <c r="D17" s="530">
        <v>0</v>
      </c>
      <c r="E17" s="530"/>
      <c r="F17" s="530"/>
    </row>
    <row r="18" spans="1:13" ht="15" thickBot="1" x14ac:dyDescent="0.35">
      <c r="A18" s="379" t="s">
        <v>273</v>
      </c>
      <c r="B18" s="530">
        <v>2</v>
      </c>
      <c r="C18" s="530">
        <v>0</v>
      </c>
      <c r="D18" s="530">
        <v>0</v>
      </c>
      <c r="E18" s="530"/>
      <c r="F18" s="530"/>
    </row>
    <row r="19" spans="1:13" ht="15" thickBot="1" x14ac:dyDescent="0.35">
      <c r="A19" s="379" t="s">
        <v>274</v>
      </c>
      <c r="B19" s="530"/>
      <c r="C19" s="530"/>
      <c r="D19" s="530"/>
      <c r="E19" s="530"/>
      <c r="F19" s="530"/>
    </row>
    <row r="22" spans="1:13" ht="15.6" x14ac:dyDescent="0.3">
      <c r="A22" s="380" t="s">
        <v>275</v>
      </c>
    </row>
    <row r="23" spans="1:13" ht="15.6" x14ac:dyDescent="0.3">
      <c r="A23" s="380" t="s">
        <v>276</v>
      </c>
    </row>
    <row r="24" spans="1:13" ht="15.6" x14ac:dyDescent="0.3">
      <c r="A24" s="380"/>
    </row>
    <row r="25" spans="1:13" x14ac:dyDescent="0.3">
      <c r="B25" s="795" t="s">
        <v>6</v>
      </c>
      <c r="C25" s="795"/>
      <c r="D25" s="795"/>
      <c r="E25" s="795" t="s">
        <v>1</v>
      </c>
      <c r="F25" s="795"/>
      <c r="G25" s="795"/>
      <c r="H25" s="795" t="s">
        <v>8</v>
      </c>
      <c r="I25" s="795"/>
      <c r="J25" s="795"/>
      <c r="K25" s="795" t="s">
        <v>9</v>
      </c>
      <c r="L25" s="795"/>
      <c r="M25" s="795"/>
    </row>
    <row r="26" spans="1:13" ht="16.2" thickBot="1" x14ac:dyDescent="0.35">
      <c r="A26" s="381"/>
      <c r="B26" s="382" t="s">
        <v>2</v>
      </c>
      <c r="C26" s="382" t="s">
        <v>277</v>
      </c>
      <c r="D26" s="382" t="s">
        <v>15</v>
      </c>
      <c r="E26" s="382" t="s">
        <v>278</v>
      </c>
      <c r="F26" s="382" t="s">
        <v>279</v>
      </c>
      <c r="G26" s="382" t="s">
        <v>16</v>
      </c>
      <c r="H26" s="382" t="s">
        <v>17</v>
      </c>
      <c r="I26" s="382" t="s">
        <v>18</v>
      </c>
      <c r="J26" s="382" t="s">
        <v>19</v>
      </c>
      <c r="K26" s="382" t="s">
        <v>20</v>
      </c>
      <c r="L26" s="382" t="s">
        <v>21</v>
      </c>
      <c r="M26" s="382" t="s">
        <v>22</v>
      </c>
    </row>
    <row r="27" spans="1:13" ht="31.8" thickBot="1" x14ac:dyDescent="0.35">
      <c r="A27" s="383" t="s">
        <v>280</v>
      </c>
      <c r="B27" s="504"/>
      <c r="C27" s="504"/>
      <c r="D27" s="504"/>
      <c r="E27" s="504"/>
      <c r="F27" s="504"/>
      <c r="G27" s="504"/>
      <c r="H27" s="504"/>
      <c r="I27" s="504"/>
      <c r="J27" s="504"/>
      <c r="K27" s="504"/>
      <c r="L27" s="504"/>
      <c r="M27" s="504"/>
    </row>
    <row r="28" spans="1:13" ht="31.8" thickBot="1" x14ac:dyDescent="0.35">
      <c r="A28" s="383" t="s">
        <v>281</v>
      </c>
      <c r="B28" s="504"/>
      <c r="C28" s="504"/>
      <c r="D28" s="504"/>
      <c r="E28" s="504"/>
      <c r="F28" s="504"/>
      <c r="G28" s="504"/>
      <c r="H28" s="504"/>
      <c r="I28" s="504"/>
      <c r="J28" s="504"/>
      <c r="K28" s="504"/>
      <c r="L28" s="504"/>
      <c r="M28" s="504"/>
    </row>
    <row r="29" spans="1:13" ht="16.2" thickBot="1" x14ac:dyDescent="0.35">
      <c r="A29" s="384" t="s">
        <v>282</v>
      </c>
      <c r="B29" s="504"/>
      <c r="C29" s="504"/>
      <c r="D29" s="504"/>
      <c r="E29" s="504"/>
      <c r="F29" s="504"/>
      <c r="G29" s="504"/>
      <c r="H29" s="504"/>
      <c r="I29" s="504"/>
      <c r="J29" s="504"/>
      <c r="K29" s="504"/>
      <c r="L29" s="504"/>
      <c r="M29" s="504"/>
    </row>
    <row r="30" spans="1:13" ht="31.8" thickBot="1" x14ac:dyDescent="0.35">
      <c r="A30" s="383" t="s">
        <v>283</v>
      </c>
      <c r="B30" s="504"/>
      <c r="C30" s="504"/>
      <c r="D30" s="504"/>
      <c r="E30" s="504"/>
      <c r="F30" s="504"/>
      <c r="G30" s="504"/>
      <c r="H30" s="504"/>
      <c r="I30" s="504"/>
      <c r="J30" s="504"/>
      <c r="K30" s="504"/>
      <c r="L30" s="504"/>
      <c r="M30" s="504"/>
    </row>
    <row r="32" spans="1:13" x14ac:dyDescent="0.3">
      <c r="A32" s="38"/>
      <c r="B32" s="38" t="s">
        <v>324</v>
      </c>
      <c r="C32" s="38"/>
      <c r="D32" s="38"/>
    </row>
    <row r="33" spans="1:4" x14ac:dyDescent="0.3">
      <c r="A33" s="38"/>
      <c r="B33" s="38"/>
      <c r="C33" s="38"/>
      <c r="D33" s="38"/>
    </row>
    <row r="34" spans="1:4" x14ac:dyDescent="0.3">
      <c r="A34" s="38"/>
      <c r="B34" s="38"/>
      <c r="C34" s="38"/>
      <c r="D34" s="38"/>
    </row>
    <row r="35" spans="1:4" x14ac:dyDescent="0.3">
      <c r="A35" s="38" t="s">
        <v>323</v>
      </c>
      <c r="B35" s="38"/>
      <c r="C35" s="38"/>
      <c r="D35" s="38"/>
    </row>
    <row r="58" spans="25:25" x14ac:dyDescent="0.3">
      <c r="Y58">
        <f ca="1">Y58</f>
        <v>0</v>
      </c>
    </row>
  </sheetData>
  <mergeCells count="11">
    <mergeCell ref="A2:C4"/>
    <mergeCell ref="A9:A10"/>
    <mergeCell ref="B9:B10"/>
    <mergeCell ref="C9:C10"/>
    <mergeCell ref="D9:D10"/>
    <mergeCell ref="K25:M25"/>
    <mergeCell ref="F9:F10"/>
    <mergeCell ref="B25:D25"/>
    <mergeCell ref="E25:G25"/>
    <mergeCell ref="H25:J25"/>
    <mergeCell ref="E9:E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1:V14"/>
  <sheetViews>
    <sheetView topLeftCell="H1" zoomScale="70" zoomScaleNormal="70" workbookViewId="0">
      <selection activeCell="V3" sqref="V3:V9"/>
    </sheetView>
  </sheetViews>
  <sheetFormatPr defaultRowHeight="14.4" x14ac:dyDescent="0.3"/>
  <cols>
    <col min="1" max="1" width="9.44140625" customWidth="1"/>
    <col min="2" max="2" width="4.5546875" customWidth="1"/>
    <col min="3" max="3" width="35.109375" bestFit="1" customWidth="1"/>
    <col min="4" max="4" width="7.44140625" customWidth="1"/>
    <col min="5" max="21" width="6.5546875" customWidth="1"/>
    <col min="22" max="22" width="34.44140625" customWidth="1"/>
  </cols>
  <sheetData>
    <row r="1" spans="1:22" ht="18" thickBot="1" x14ac:dyDescent="0.35">
      <c r="A1" s="819" t="s">
        <v>257</v>
      </c>
      <c r="B1" s="820"/>
      <c r="C1" s="820"/>
      <c r="D1" s="820"/>
      <c r="E1" s="820"/>
      <c r="F1" s="820"/>
      <c r="G1" s="820"/>
      <c r="H1" s="820"/>
      <c r="I1" s="820"/>
      <c r="J1" s="820"/>
      <c r="K1" s="820"/>
      <c r="L1" s="820"/>
      <c r="M1" s="820"/>
      <c r="N1" s="820"/>
      <c r="O1" s="820"/>
      <c r="P1" s="820"/>
      <c r="Q1" s="820"/>
      <c r="R1" s="820"/>
      <c r="S1" s="820"/>
      <c r="T1" s="820"/>
      <c r="U1" s="820"/>
      <c r="V1" s="821"/>
    </row>
    <row r="2" spans="1:22" ht="9.75" customHeight="1" thickBot="1" x14ac:dyDescent="0.35">
      <c r="A2" s="5"/>
      <c r="B2" s="6"/>
      <c r="C2" s="6"/>
      <c r="D2" s="6"/>
      <c r="E2" s="6"/>
      <c r="F2" s="6"/>
      <c r="G2" s="6"/>
      <c r="H2" s="6"/>
      <c r="I2" s="6"/>
      <c r="J2" s="6"/>
      <c r="K2" s="6"/>
      <c r="L2" s="6"/>
      <c r="M2" s="6"/>
      <c r="N2" s="6"/>
      <c r="O2" s="6"/>
      <c r="P2" s="6"/>
      <c r="Q2" s="6"/>
      <c r="R2" s="6"/>
      <c r="S2" s="6"/>
      <c r="T2" s="6"/>
      <c r="U2" s="6"/>
      <c r="V2" s="7"/>
    </row>
    <row r="3" spans="1:22" ht="28.8" x14ac:dyDescent="0.3">
      <c r="A3" s="827" t="s">
        <v>82</v>
      </c>
      <c r="B3" s="822"/>
      <c r="C3" s="10" t="s">
        <v>228</v>
      </c>
      <c r="D3" s="824" t="s">
        <v>61</v>
      </c>
      <c r="E3" s="807" t="s">
        <v>229</v>
      </c>
      <c r="F3" s="808"/>
      <c r="G3" s="808"/>
      <c r="H3" s="808"/>
      <c r="I3" s="808"/>
      <c r="J3" s="808"/>
      <c r="K3" s="808"/>
      <c r="L3" s="808"/>
      <c r="M3" s="808"/>
      <c r="N3" s="808"/>
      <c r="O3" s="808"/>
      <c r="P3" s="809"/>
      <c r="Q3" s="29"/>
      <c r="R3" s="30"/>
      <c r="S3" s="30"/>
      <c r="T3" s="31"/>
      <c r="U3" s="2"/>
      <c r="V3" s="816" t="s">
        <v>230</v>
      </c>
    </row>
    <row r="4" spans="1:22" ht="43.2" x14ac:dyDescent="0.3">
      <c r="A4" s="828"/>
      <c r="B4" s="822"/>
      <c r="C4" s="11" t="s">
        <v>77</v>
      </c>
      <c r="D4" s="825"/>
      <c r="E4" s="810"/>
      <c r="F4" s="811"/>
      <c r="G4" s="811"/>
      <c r="H4" s="811"/>
      <c r="I4" s="811"/>
      <c r="J4" s="811"/>
      <c r="K4" s="811"/>
      <c r="L4" s="811"/>
      <c r="M4" s="811"/>
      <c r="N4" s="811"/>
      <c r="O4" s="811"/>
      <c r="P4" s="812"/>
      <c r="Q4" s="32"/>
      <c r="R4" s="33"/>
      <c r="S4" s="33"/>
      <c r="T4" s="34"/>
      <c r="U4" s="3"/>
      <c r="V4" s="817"/>
    </row>
    <row r="5" spans="1:22" ht="43.2" x14ac:dyDescent="0.3">
      <c r="A5" s="828"/>
      <c r="B5" s="822"/>
      <c r="C5" s="11" t="s">
        <v>78</v>
      </c>
      <c r="D5" s="825"/>
      <c r="E5" s="810"/>
      <c r="F5" s="811"/>
      <c r="G5" s="811"/>
      <c r="H5" s="811"/>
      <c r="I5" s="811"/>
      <c r="J5" s="811"/>
      <c r="K5" s="811"/>
      <c r="L5" s="811"/>
      <c r="M5" s="811"/>
      <c r="N5" s="811"/>
      <c r="O5" s="811"/>
      <c r="P5" s="812"/>
      <c r="Q5" s="32"/>
      <c r="R5" s="33"/>
      <c r="S5" s="33"/>
      <c r="T5" s="34"/>
      <c r="U5" s="3"/>
      <c r="V5" s="817"/>
    </row>
    <row r="6" spans="1:22" ht="72" x14ac:dyDescent="0.3">
      <c r="A6" s="828"/>
      <c r="B6" s="822"/>
      <c r="C6" s="11" t="s">
        <v>79</v>
      </c>
      <c r="D6" s="825"/>
      <c r="E6" s="810"/>
      <c r="F6" s="811"/>
      <c r="G6" s="811"/>
      <c r="H6" s="811"/>
      <c r="I6" s="811"/>
      <c r="J6" s="811"/>
      <c r="K6" s="811"/>
      <c r="L6" s="811"/>
      <c r="M6" s="811"/>
      <c r="N6" s="811"/>
      <c r="O6" s="811"/>
      <c r="P6" s="812"/>
      <c r="Q6" s="32"/>
      <c r="R6" s="33"/>
      <c r="S6" s="33"/>
      <c r="T6" s="34"/>
      <c r="U6" s="3"/>
      <c r="V6" s="817"/>
    </row>
    <row r="7" spans="1:22" ht="57.6" x14ac:dyDescent="0.3">
      <c r="A7" s="828"/>
      <c r="B7" s="822"/>
      <c r="C7" s="11" t="s">
        <v>80</v>
      </c>
      <c r="D7" s="825"/>
      <c r="E7" s="810"/>
      <c r="F7" s="811"/>
      <c r="G7" s="811"/>
      <c r="H7" s="811"/>
      <c r="I7" s="811"/>
      <c r="J7" s="811"/>
      <c r="K7" s="811"/>
      <c r="L7" s="811"/>
      <c r="M7" s="811"/>
      <c r="N7" s="811"/>
      <c r="O7" s="811"/>
      <c r="P7" s="812"/>
      <c r="Q7" s="32"/>
      <c r="R7" s="33"/>
      <c r="S7" s="33"/>
      <c r="T7" s="34"/>
      <c r="U7" s="3"/>
      <c r="V7" s="817"/>
    </row>
    <row r="8" spans="1:22" ht="72" x14ac:dyDescent="0.3">
      <c r="A8" s="828"/>
      <c r="B8" s="822"/>
      <c r="C8" s="11" t="s">
        <v>208</v>
      </c>
      <c r="D8" s="825"/>
      <c r="E8" s="810"/>
      <c r="F8" s="811"/>
      <c r="G8" s="811"/>
      <c r="H8" s="811"/>
      <c r="I8" s="811"/>
      <c r="J8" s="811"/>
      <c r="K8" s="811"/>
      <c r="L8" s="811"/>
      <c r="M8" s="811"/>
      <c r="N8" s="811"/>
      <c r="O8" s="811"/>
      <c r="P8" s="812"/>
      <c r="Q8" s="32"/>
      <c r="R8" s="33"/>
      <c r="S8" s="33"/>
      <c r="T8" s="34"/>
      <c r="U8" s="3"/>
      <c r="V8" s="817"/>
    </row>
    <row r="9" spans="1:22" ht="87" thickBot="1" x14ac:dyDescent="0.35">
      <c r="A9" s="829"/>
      <c r="B9" s="823"/>
      <c r="C9" s="12" t="s">
        <v>81</v>
      </c>
      <c r="D9" s="826"/>
      <c r="E9" s="813"/>
      <c r="F9" s="814"/>
      <c r="G9" s="814"/>
      <c r="H9" s="814"/>
      <c r="I9" s="814"/>
      <c r="J9" s="814"/>
      <c r="K9" s="814"/>
      <c r="L9" s="814"/>
      <c r="M9" s="814"/>
      <c r="N9" s="814"/>
      <c r="O9" s="814"/>
      <c r="P9" s="815"/>
      <c r="Q9" s="35"/>
      <c r="R9" s="36"/>
      <c r="S9" s="36"/>
      <c r="T9" s="37"/>
      <c r="U9" s="4"/>
      <c r="V9" s="818"/>
    </row>
    <row r="10" spans="1:22" x14ac:dyDescent="0.3">
      <c r="A10" s="8"/>
    </row>
    <row r="11" spans="1:22" x14ac:dyDescent="0.3">
      <c r="A11" s="8"/>
    </row>
    <row r="12" spans="1:22" x14ac:dyDescent="0.3">
      <c r="A12" s="8"/>
    </row>
    <row r="13" spans="1:22" x14ac:dyDescent="0.3">
      <c r="A13" s="8"/>
    </row>
    <row r="14" spans="1:22" ht="15" thickBot="1" x14ac:dyDescent="0.35">
      <c r="A14" s="9"/>
    </row>
  </sheetData>
  <mergeCells count="6">
    <mergeCell ref="E3:P9"/>
    <mergeCell ref="V3:V9"/>
    <mergeCell ref="A1:V1"/>
    <mergeCell ref="B3:B9"/>
    <mergeCell ref="D3:D9"/>
    <mergeCell ref="A3:A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B6"/>
  <sheetViews>
    <sheetView workbookViewId="0">
      <selection activeCell="D16" sqref="D16"/>
    </sheetView>
  </sheetViews>
  <sheetFormatPr defaultRowHeight="14.4" x14ac:dyDescent="0.3"/>
  <cols>
    <col min="2" max="2" width="13.5546875" customWidth="1"/>
  </cols>
  <sheetData>
    <row r="3" spans="2:2" x14ac:dyDescent="0.3">
      <c r="B3" s="38" t="s">
        <v>102</v>
      </c>
    </row>
    <row r="4" spans="2:2" x14ac:dyDescent="0.3">
      <c r="B4" s="38" t="s">
        <v>103</v>
      </c>
    </row>
    <row r="5" spans="2:2" x14ac:dyDescent="0.3">
      <c r="B5" s="38" t="s">
        <v>104</v>
      </c>
    </row>
    <row r="6" spans="2:2" x14ac:dyDescent="0.3">
      <c r="B6" s="38" t="s">
        <v>105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60094c1-103e-4691-ab6b-603e2df31610">
      <Terms xmlns="http://schemas.microsoft.com/office/infopath/2007/PartnerControls"/>
    </lcf76f155ced4ddcb4097134ff3c332f>
    <TaxCatchAll xmlns="6584e5a5-4f8c-4090-b1cd-fba3d2dfea20" xsi:nil="true"/>
    <Comments xmlns="c60094c1-103e-4691-ab6b-603e2df316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90C51B8E2DA041A7C716FE977D1AD9" ma:contentTypeVersion="21" ma:contentTypeDescription="Create a new document." ma:contentTypeScope="" ma:versionID="fcaf167f4394b70ee19fae2e9b04b03e">
  <xsd:schema xmlns:xsd="http://www.w3.org/2001/XMLSchema" xmlns:xs="http://www.w3.org/2001/XMLSchema" xmlns:p="http://schemas.microsoft.com/office/2006/metadata/properties" xmlns:ns1="http://schemas.microsoft.com/sharepoint/v3" xmlns:ns2="c60094c1-103e-4691-ab6b-603e2df31610" xmlns:ns3="6584e5a5-4f8c-4090-b1cd-fba3d2dfea20" targetNamespace="http://schemas.microsoft.com/office/2006/metadata/properties" ma:root="true" ma:fieldsID="d61e474eca3b8a6095588212261cde2d" ns1:_="" ns2:_="" ns3:_="">
    <xsd:import namespace="http://schemas.microsoft.com/sharepoint/v3"/>
    <xsd:import namespace="c60094c1-103e-4691-ab6b-603e2df31610"/>
    <xsd:import namespace="6584e5a5-4f8c-4090-b1cd-fba3d2dfea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1:_ip_UnifiedCompliancePolicyProperties" minOccurs="0"/>
                <xsd:element ref="ns1:_ip_UnifiedCompliancePolicyUIActio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Comment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0094c1-103e-4691-ab6b-603e2df31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Comments" ma:index="25" nillable="true" ma:displayName="Comments" ma:format="Dropdown" ma:internalName="Comments">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84e5a5-4f8c-4090-b1cd-fba3d2dfea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48d52c1-7527-4a94-b048-d2193521e279}" ma:internalName="TaxCatchAll" ma:showField="CatchAllData" ma:web="6584e5a5-4f8c-4090-b1cd-fba3d2dfea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F90AFC-3685-41F5-82F1-0389923B6A1C}">
  <ds:schemaRefs>
    <ds:schemaRef ds:uri="http://schemas.microsoft.com/PowerBIAddIn"/>
  </ds:schemaRefs>
</ds:datastoreItem>
</file>

<file path=customXml/itemProps2.xml><?xml version="1.0" encoding="utf-8"?>
<ds:datastoreItem xmlns:ds="http://schemas.openxmlformats.org/officeDocument/2006/customXml" ds:itemID="{B5FF612C-C00A-41BA-80E0-0A8022EA7B4C}">
  <ds:schemaRefs>
    <ds:schemaRef ds:uri="c60094c1-103e-4691-ab6b-603e2df31610"/>
    <ds:schemaRef ds:uri="http://schemas.microsoft.com/office/2006/metadata/properties"/>
    <ds:schemaRef ds:uri="http://schemas.microsoft.com/office/2006/documentManagement/types"/>
    <ds:schemaRef ds:uri="http://schemas.microsoft.com/sharepoint/v3"/>
    <ds:schemaRef ds:uri="http://purl.org/dc/elements/1.1/"/>
    <ds:schemaRef ds:uri="6584e5a5-4f8c-4090-b1cd-fba3d2dfea20"/>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AE3AC09-4446-4C93-8FCC-9B241CF52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0094c1-103e-4691-ab6b-603e2df31610"/>
    <ds:schemaRef ds:uri="6584e5a5-4f8c-4090-b1cd-fba3d2dfea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42D4346-90BD-41C0-BA47-CD919B9393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Front Cover</vt:lpstr>
      <vt:lpstr>KPI Return by Service</vt:lpstr>
      <vt:lpstr>Complaints &amp; Compliments</vt:lpstr>
      <vt:lpstr>S6A14 - Incidents</vt:lpstr>
      <vt:lpstr>Safer Staffing</vt:lpstr>
      <vt:lpstr>Staff Audit Template</vt:lpstr>
      <vt:lpstr>Validation</vt:lpstr>
      <vt:lpstr>'Complaints &amp; Compliments'!Print_Area</vt:lpstr>
      <vt:lpstr>'KPI Return by Service'!Print_Area</vt:lpstr>
      <vt:lpstr>'Safer Staffing'!Print_Area</vt:lpstr>
      <vt:lpstr>'KPI Return by Service'!Print_Titles</vt:lpstr>
    </vt:vector>
  </TitlesOfParts>
  <Company>Rotherham Doncaster &amp; South Humber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Hemsworth, Charlotte</dc:creator>
  <cp:lastModifiedBy>Uddin Kutub</cp:lastModifiedBy>
  <cp:lastPrinted>2015-11-03T13:13:10Z</cp:lastPrinted>
  <dcterms:created xsi:type="dcterms:W3CDTF">2013-11-12T09:06:37Z</dcterms:created>
  <dcterms:modified xsi:type="dcterms:W3CDTF">2024-08-12T14:16:28Z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0x010100831AA938FE962A45A3E19DCBCF209F91</vt:lpwstr>
  </property>
</Properties>
</file>