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ddink\OneDrive - NHS\2024-2025 Reporting\Central Returns\MH - Commissioner Reports - NHSE\Quarter 1\SSQD\"/>
    </mc:Choice>
  </mc:AlternateContent>
  <bookViews>
    <workbookView xWindow="-120" yWindow="-120" windowWidth="20730" windowHeight="11160" tabRatio="908"/>
  </bookViews>
  <sheets>
    <sheet name="CAMHS" sheetId="1" r:id="rId1"/>
    <sheet name="CAMHS-RESTRICTIVE PRACTICE" sheetId="2" r:id="rId2"/>
    <sheet name="NHSE Summary" sheetId="3" state="hidden" r:id="rId3"/>
  </sheets>
  <definedNames>
    <definedName name="_xlnm.Print_Area" localSheetId="0">CAMHS!$A$1:$I$24</definedName>
    <definedName name="_xlnm.Print_Area" localSheetId="1">'CAMHS-RESTRICTIVE PRACTICE'!$B$1:$J$27</definedName>
    <definedName name="_xlnm.Print_Area" localSheetId="2">'NHSE Summary'!$A$1:$I$74</definedName>
    <definedName name="_xlnm.Print_Titles" localSheetId="0">CAMHS!$1:$5</definedName>
    <definedName name="_xlnm.Print_Titles" localSheetId="1">'CAMHS-RESTRICTIVE PRACTICE'!$1:$6</definedName>
    <definedName name="_xlnm.Print_Titles" localSheetId="2">'NHSE Summary'!$1:$4</definedName>
    <definedName name="Z_32136694_9A5D_4D56_B6C6_0BFB2CBDAF2D_.wvu.Cols" localSheetId="0" hidden="1">CAMHS!$B:$F,CAMHS!#REF!</definedName>
    <definedName name="Z_32136694_9A5D_4D56_B6C6_0BFB2CBDAF2D_.wvu.Cols" localSheetId="1" hidden="1">'CAMHS-RESTRICTIVE PRACTICE'!$B:$G,'CAMHS-RESTRICTIVE PRACTICE'!#REF!</definedName>
    <definedName name="Z_32136694_9A5D_4D56_B6C6_0BFB2CBDAF2D_.wvu.Cols" localSheetId="2" hidden="1">'NHSE Summary'!$R:$AQ</definedName>
    <definedName name="Z_32136694_9A5D_4D56_B6C6_0BFB2CBDAF2D_.wvu.PrintArea" localSheetId="0" hidden="1">CAMHS!$A$1:$I$24</definedName>
    <definedName name="Z_32136694_9A5D_4D56_B6C6_0BFB2CBDAF2D_.wvu.PrintArea" localSheetId="1" hidden="1">'CAMHS-RESTRICTIVE PRACTICE'!$B$1:$J$27</definedName>
    <definedName name="Z_32136694_9A5D_4D56_B6C6_0BFB2CBDAF2D_.wvu.PrintArea" localSheetId="2" hidden="1">'NHSE Summary'!$A$1:$I$74</definedName>
    <definedName name="Z_32136694_9A5D_4D56_B6C6_0BFB2CBDAF2D_.wvu.PrintTitles" localSheetId="0" hidden="1">CAMHS!$1:$5</definedName>
    <definedName name="Z_32136694_9A5D_4D56_B6C6_0BFB2CBDAF2D_.wvu.PrintTitles" localSheetId="1" hidden="1">'CAMHS-RESTRICTIVE PRACTICE'!$1:$6</definedName>
    <definedName name="Z_32136694_9A5D_4D56_B6C6_0BFB2CBDAF2D_.wvu.PrintTitles" localSheetId="2" hidden="1">'NHSE Summary'!$1:$4</definedName>
    <definedName name="Z_32136694_9A5D_4D56_B6C6_0BFB2CBDAF2D_.wvu.Rows" localSheetId="1" hidden="1">'CAMHS-RESTRICTIVE PRACTICE'!$38:$43,'CAMHS-RESTRICTIVE PRACTICE'!$45:$46</definedName>
    <definedName name="Z_32136694_9A5D_4D56_B6C6_0BFB2CBDAF2D_.wvu.Rows" localSheetId="2" hidden="1">'NHSE Summary'!$5:$23,'NHSE Summary'!$25:$25,'NHSE Summary'!$31:$35,'NHSE Summary'!$59:$59,'NHSE Summary'!$73:$73,'NHSE Summary'!$110:$110,'NHSE Summary'!$126:$127</definedName>
    <definedName name="Z_6115A76F_F9B0_495F_A36C_D3DED94EAE44_.wvu.Cols" localSheetId="0" hidden="1">CAMHS!$B:$F</definedName>
    <definedName name="Z_6115A76F_F9B0_495F_A36C_D3DED94EAE44_.wvu.Cols" localSheetId="1" hidden="1">'CAMHS-RESTRICTIVE PRACTICE'!$B:$G</definedName>
    <definedName name="Z_6115A76F_F9B0_495F_A36C_D3DED94EAE44_.wvu.Cols" localSheetId="2" hidden="1">'NHSE Summary'!$R:$AQ</definedName>
    <definedName name="Z_6115A76F_F9B0_495F_A36C_D3DED94EAE44_.wvu.PrintArea" localSheetId="0" hidden="1">CAMHS!$A$1:$I$24</definedName>
    <definedName name="Z_6115A76F_F9B0_495F_A36C_D3DED94EAE44_.wvu.PrintArea" localSheetId="1" hidden="1">'CAMHS-RESTRICTIVE PRACTICE'!$B$1:$J$27</definedName>
    <definedName name="Z_6115A76F_F9B0_495F_A36C_D3DED94EAE44_.wvu.PrintArea" localSheetId="2" hidden="1">'NHSE Summary'!$A$1:$I$74</definedName>
    <definedName name="Z_6115A76F_F9B0_495F_A36C_D3DED94EAE44_.wvu.PrintTitles" localSheetId="0" hidden="1">CAMHS!$1:$5</definedName>
    <definedName name="Z_6115A76F_F9B0_495F_A36C_D3DED94EAE44_.wvu.PrintTitles" localSheetId="1" hidden="1">'CAMHS-RESTRICTIVE PRACTICE'!$1:$6</definedName>
    <definedName name="Z_6115A76F_F9B0_495F_A36C_D3DED94EAE44_.wvu.PrintTitles" localSheetId="2" hidden="1">'NHSE Summary'!$1:$4</definedName>
    <definedName name="Z_6115A76F_F9B0_495F_A36C_D3DED94EAE44_.wvu.Rows" localSheetId="1" hidden="1">'CAMHS-RESTRICTIVE PRACTICE'!$38:$43,'CAMHS-RESTRICTIVE PRACTICE'!$45:$46</definedName>
    <definedName name="Z_6115A76F_F9B0_495F_A36C_D3DED94EAE44_.wvu.Rows" localSheetId="2" hidden="1">'NHSE Summary'!$5:$23,'NHSE Summary'!$25:$25,'NHSE Summary'!$31:$35,'NHSE Summary'!$59:$59,'NHSE Summary'!$73:$73,'NHSE Summary'!$110:$110,'NHSE Summary'!$126:$127</definedName>
    <definedName name="Z_8058B6A5_6089_47BF_BB1C_6170133F32A0_.wvu.Cols" localSheetId="0" hidden="1">CAMHS!$B:$F</definedName>
    <definedName name="Z_8058B6A5_6089_47BF_BB1C_6170133F32A0_.wvu.Cols" localSheetId="1" hidden="1">'CAMHS-RESTRICTIVE PRACTICE'!$B:$G</definedName>
    <definedName name="Z_8058B6A5_6089_47BF_BB1C_6170133F32A0_.wvu.Cols" localSheetId="2" hidden="1">'NHSE Summary'!$R:$AQ</definedName>
    <definedName name="Z_8058B6A5_6089_47BF_BB1C_6170133F32A0_.wvu.PrintArea" localSheetId="0" hidden="1">CAMHS!$A$1:$I$24</definedName>
    <definedName name="Z_8058B6A5_6089_47BF_BB1C_6170133F32A0_.wvu.PrintArea" localSheetId="1" hidden="1">'CAMHS-RESTRICTIVE PRACTICE'!$B$1:$J$27</definedName>
    <definedName name="Z_8058B6A5_6089_47BF_BB1C_6170133F32A0_.wvu.PrintArea" localSheetId="2" hidden="1">'NHSE Summary'!$A$1:$I$74</definedName>
    <definedName name="Z_8058B6A5_6089_47BF_BB1C_6170133F32A0_.wvu.PrintTitles" localSheetId="0" hidden="1">CAMHS!$1:$5</definedName>
    <definedName name="Z_8058B6A5_6089_47BF_BB1C_6170133F32A0_.wvu.PrintTitles" localSheetId="1" hidden="1">'CAMHS-RESTRICTIVE PRACTICE'!$1:$6</definedName>
    <definedName name="Z_8058B6A5_6089_47BF_BB1C_6170133F32A0_.wvu.PrintTitles" localSheetId="2" hidden="1">'NHSE Summary'!$1:$4</definedName>
    <definedName name="Z_8058B6A5_6089_47BF_BB1C_6170133F32A0_.wvu.Rows" localSheetId="1" hidden="1">'CAMHS-RESTRICTIVE PRACTICE'!$38:$43,'CAMHS-RESTRICTIVE PRACTICE'!$45:$46</definedName>
    <definedName name="Z_8058B6A5_6089_47BF_BB1C_6170133F32A0_.wvu.Rows" localSheetId="2" hidden="1">'NHSE Summary'!$5:$23,'NHSE Summary'!$25:$25,'NHSE Summary'!$31:$35,'NHSE Summary'!$59:$59,'NHSE Summary'!$73:$73,'NHSE Summary'!$110:$110,'NHSE Summary'!$126:$127</definedName>
    <definedName name="Z_A7C4F423_1A46_491F_B419_05F3B1DBA3A8_.wvu.Cols" localSheetId="0" hidden="1">CAMHS!$B:$F</definedName>
    <definedName name="Z_A7C4F423_1A46_491F_B419_05F3B1DBA3A8_.wvu.Cols" localSheetId="1" hidden="1">'CAMHS-RESTRICTIVE PRACTICE'!$B:$G</definedName>
    <definedName name="Z_A7C4F423_1A46_491F_B419_05F3B1DBA3A8_.wvu.Cols" localSheetId="2" hidden="1">'NHSE Summary'!$R:$AQ</definedName>
    <definedName name="Z_A7C4F423_1A46_491F_B419_05F3B1DBA3A8_.wvu.PrintArea" localSheetId="0" hidden="1">CAMHS!$A$1:$I$24</definedName>
    <definedName name="Z_A7C4F423_1A46_491F_B419_05F3B1DBA3A8_.wvu.PrintArea" localSheetId="1" hidden="1">'CAMHS-RESTRICTIVE PRACTICE'!$B$1:$J$27</definedName>
    <definedName name="Z_A7C4F423_1A46_491F_B419_05F3B1DBA3A8_.wvu.PrintArea" localSheetId="2" hidden="1">'NHSE Summary'!$A$1:$I$74</definedName>
    <definedName name="Z_A7C4F423_1A46_491F_B419_05F3B1DBA3A8_.wvu.PrintTitles" localSheetId="0" hidden="1">CAMHS!$1:$5</definedName>
    <definedName name="Z_A7C4F423_1A46_491F_B419_05F3B1DBA3A8_.wvu.PrintTitles" localSheetId="1" hidden="1">'CAMHS-RESTRICTIVE PRACTICE'!$1:$6</definedName>
    <definedName name="Z_A7C4F423_1A46_491F_B419_05F3B1DBA3A8_.wvu.PrintTitles" localSheetId="2" hidden="1">'NHSE Summary'!$1:$4</definedName>
    <definedName name="Z_A7C4F423_1A46_491F_B419_05F3B1DBA3A8_.wvu.Rows" localSheetId="1" hidden="1">'CAMHS-RESTRICTIVE PRACTICE'!$38:$43,'CAMHS-RESTRICTIVE PRACTICE'!$45:$46</definedName>
    <definedName name="Z_A7C4F423_1A46_491F_B419_05F3B1DBA3A8_.wvu.Rows" localSheetId="2" hidden="1">'NHSE Summary'!$5:$23,'NHSE Summary'!$25:$25,'NHSE Summary'!$31:$35,'NHSE Summary'!$59:$59,'NHSE Summary'!$73:$73,'NHSE Summary'!$110:$110,'NHSE Summary'!$126:$127</definedName>
    <definedName name="Z_C6C9EC08_8A2F_41EF_B1EB_1DEC3B49E617_.wvu.Cols" localSheetId="0" hidden="1">CAMHS!$B:$F,CAMHS!#REF!</definedName>
    <definedName name="Z_C6C9EC08_8A2F_41EF_B1EB_1DEC3B49E617_.wvu.Cols" localSheetId="1" hidden="1">'CAMHS-RESTRICTIVE PRACTICE'!$B:$G,'CAMHS-RESTRICTIVE PRACTICE'!#REF!</definedName>
    <definedName name="Z_C6C9EC08_8A2F_41EF_B1EB_1DEC3B49E617_.wvu.Cols" localSheetId="2" hidden="1">'NHSE Summary'!$R:$AQ</definedName>
    <definedName name="Z_C6C9EC08_8A2F_41EF_B1EB_1DEC3B49E617_.wvu.PrintArea" localSheetId="0" hidden="1">CAMHS!$A$1:$I$24</definedName>
    <definedName name="Z_C6C9EC08_8A2F_41EF_B1EB_1DEC3B49E617_.wvu.PrintArea" localSheetId="1" hidden="1">'CAMHS-RESTRICTIVE PRACTICE'!$B$1:$J$27</definedName>
    <definedName name="Z_C6C9EC08_8A2F_41EF_B1EB_1DEC3B49E617_.wvu.PrintArea" localSheetId="2" hidden="1">'NHSE Summary'!$A$1:$I$74</definedName>
    <definedName name="Z_C6C9EC08_8A2F_41EF_B1EB_1DEC3B49E617_.wvu.PrintTitles" localSheetId="0" hidden="1">CAMHS!$1:$5</definedName>
    <definedName name="Z_C6C9EC08_8A2F_41EF_B1EB_1DEC3B49E617_.wvu.PrintTitles" localSheetId="1" hidden="1">'CAMHS-RESTRICTIVE PRACTICE'!$1:$6</definedName>
    <definedName name="Z_C6C9EC08_8A2F_41EF_B1EB_1DEC3B49E617_.wvu.PrintTitles" localSheetId="2" hidden="1">'NHSE Summary'!$1:$4</definedName>
    <definedName name="Z_C6C9EC08_8A2F_41EF_B1EB_1DEC3B49E617_.wvu.Rows" localSheetId="1" hidden="1">'CAMHS-RESTRICTIVE PRACTICE'!$38:$43,'CAMHS-RESTRICTIVE PRACTICE'!$45:$46</definedName>
    <definedName name="Z_C6C9EC08_8A2F_41EF_B1EB_1DEC3B49E617_.wvu.Rows" localSheetId="2" hidden="1">'NHSE Summary'!$5:$23,'NHSE Summary'!$25:$25,'NHSE Summary'!$31:$35,'NHSE Summary'!$59:$59,'NHSE Summary'!$73:$73,'NHSE Summary'!$110:$110,'NHSE Summary'!$126:$127</definedName>
  </definedNames>
  <calcPr calcId="162913"/>
  <customWorkbookViews>
    <customWorkbookView name="Vivian Richard - Personal View" guid="{A7C4F423-1A46-491F-B419-05F3B1DBA3A8}" mergeInterval="0" personalView="1" maximized="1" xWindow="-8" yWindow="-8" windowWidth="1936" windowHeight="1056" tabRatio="908" activeSheetId="1"/>
    <customWorkbookView name="Yu Julia - Personal View" guid="{32136694-9A5D-4D56-B6C6-0BFB2CBDAF2D}" mergeInterval="0" personalView="1" maximized="1" xWindow="-2891" yWindow="283" windowWidth="2902" windowHeight="1582" tabRatio="908" activeSheetId="1"/>
    <customWorkbookView name="Kelly Jane - Ops Manager - Personal View" guid="{8058B6A5-6089-47BF-BB1C-6170133F32A0}" mergeInterval="0" personalView="1" maximized="1" xWindow="1912" yWindow="-8" windowWidth="1936" windowHeight="1056" tabRatio="908" activeSheetId="2"/>
    <customWorkbookView name="Singh Abhijeet - Personal View" guid="{6115A76F-F9B0-495F-A36C-D3DED94EAE44}" mergeInterval="0" personalView="1" xWindow="1280" windowWidth="1280" windowHeight="1040" tabRatio="908" activeSheetId="1"/>
    <customWorkbookView name="Uddin Kutub - Personal View" guid="{C6C9EC08-8A2F-41EF-B1EB-1DEC3B49E617}" mergeInterval="0" personalView="1" maximized="1" xWindow="-11" yWindow="-11" windowWidth="1942" windowHeight="1042" tabRatio="90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 l="1"/>
  <c r="A2" i="1"/>
  <c r="O24" i="1"/>
  <c r="O23" i="1"/>
  <c r="O22" i="1"/>
  <c r="O21" i="1"/>
  <c r="O20" i="1"/>
  <c r="L20" i="1"/>
  <c r="O19" i="1"/>
  <c r="O18" i="1"/>
  <c r="L18" i="1"/>
  <c r="O17" i="1"/>
  <c r="L17" i="1"/>
  <c r="O16" i="1"/>
  <c r="L16" i="1"/>
  <c r="O15" i="1"/>
  <c r="L15" i="1"/>
  <c r="O14" i="1"/>
  <c r="L14" i="1"/>
  <c r="O13" i="1"/>
  <c r="L13" i="1"/>
  <c r="O12" i="1"/>
  <c r="L12" i="1"/>
  <c r="O11" i="1"/>
  <c r="L11" i="1"/>
  <c r="O10" i="1"/>
  <c r="L10" i="1"/>
  <c r="O9" i="1"/>
  <c r="L9" i="1"/>
  <c r="O8" i="1"/>
  <c r="L7" i="1"/>
  <c r="AQ27" i="3" l="1"/>
  <c r="AK27" i="3"/>
  <c r="AJ27" i="3"/>
  <c r="AH27" i="3"/>
  <c r="AI27" i="3" s="1"/>
  <c r="AG27" i="3"/>
  <c r="AC27" i="3"/>
  <c r="Y27" i="3"/>
  <c r="Z27" i="3" s="1"/>
  <c r="X27" i="3"/>
  <c r="T27" i="3"/>
  <c r="P27" i="3"/>
  <c r="O27" i="3"/>
  <c r="AB27" i="3"/>
  <c r="S27" i="3"/>
  <c r="K27" i="3"/>
  <c r="Q27" i="3" l="1"/>
  <c r="AQ131" i="3"/>
  <c r="AN131" i="3"/>
  <c r="AH131" i="3"/>
  <c r="AI131" i="3" s="1"/>
  <c r="AG131" i="3"/>
  <c r="AF131" i="3"/>
  <c r="Y131" i="3"/>
  <c r="Z131" i="3" s="1"/>
  <c r="X131" i="3"/>
  <c r="W131" i="3"/>
  <c r="P131" i="3"/>
  <c r="Q131" i="3" s="1"/>
  <c r="O131" i="3"/>
  <c r="N131" i="3"/>
  <c r="AQ130" i="3"/>
  <c r="AN130" i="3"/>
  <c r="AH130" i="3"/>
  <c r="AI130" i="3" s="1"/>
  <c r="AG130" i="3"/>
  <c r="Y130" i="3"/>
  <c r="X130" i="3"/>
  <c r="P130" i="3"/>
  <c r="O130" i="3"/>
  <c r="AQ129" i="3"/>
  <c r="AN129" i="3"/>
  <c r="AH129" i="3"/>
  <c r="AI129" i="3" s="1"/>
  <c r="AG129" i="3"/>
  <c r="Y129" i="3"/>
  <c r="X129" i="3"/>
  <c r="P129" i="3"/>
  <c r="O129" i="3"/>
  <c r="AQ128" i="3"/>
  <c r="AN128" i="3"/>
  <c r="AH128" i="3"/>
  <c r="AG128" i="3"/>
  <c r="Y128" i="3"/>
  <c r="X128" i="3"/>
  <c r="P128" i="3"/>
  <c r="O128" i="3"/>
  <c r="AF130" i="3"/>
  <c r="W130" i="3"/>
  <c r="N130" i="3"/>
  <c r="AF129" i="3"/>
  <c r="W129" i="3"/>
  <c r="N129" i="3"/>
  <c r="AF128" i="3"/>
  <c r="W128" i="3"/>
  <c r="N128" i="3"/>
  <c r="AQ111" i="3"/>
  <c r="AN111" i="3"/>
  <c r="AH111" i="3"/>
  <c r="AG111" i="3"/>
  <c r="Y111" i="3"/>
  <c r="X111" i="3"/>
  <c r="P111" i="3"/>
  <c r="O111" i="3"/>
  <c r="AF111" i="3"/>
  <c r="W111" i="3"/>
  <c r="N111" i="3"/>
  <c r="AQ60" i="3"/>
  <c r="AK60" i="3"/>
  <c r="AJ60" i="3"/>
  <c r="AH60" i="3"/>
  <c r="AI60" i="3" s="1"/>
  <c r="AG60" i="3"/>
  <c r="AC60" i="3"/>
  <c r="AB60" i="3"/>
  <c r="Y60" i="3"/>
  <c r="Z60" i="3" s="1"/>
  <c r="X60" i="3"/>
  <c r="T60" i="3"/>
  <c r="S60" i="3"/>
  <c r="P60" i="3"/>
  <c r="O60" i="3"/>
  <c r="K60" i="3"/>
  <c r="AA60" i="3"/>
  <c r="R60" i="3"/>
  <c r="J60" i="3"/>
  <c r="AQ28" i="3"/>
  <c r="AK28" i="3"/>
  <c r="AJ28" i="3"/>
  <c r="AH28" i="3"/>
  <c r="AI28" i="3" s="1"/>
  <c r="AG28" i="3"/>
  <c r="AC28" i="3"/>
  <c r="AB28" i="3"/>
  <c r="Y28" i="3"/>
  <c r="Z28" i="3" s="1"/>
  <c r="X28" i="3"/>
  <c r="T28" i="3"/>
  <c r="S28" i="3"/>
  <c r="P28" i="3"/>
  <c r="O28" i="3"/>
  <c r="K28" i="3"/>
  <c r="R27" i="3"/>
  <c r="Z111" i="3" l="1"/>
  <c r="AI128" i="3"/>
  <c r="AI111" i="3"/>
  <c r="Z129" i="3"/>
  <c r="Z128" i="3"/>
  <c r="Z130" i="3"/>
  <c r="R28" i="3"/>
  <c r="AA28" i="3"/>
  <c r="AA27" i="3"/>
  <c r="Q28" i="3"/>
  <c r="Q60" i="3"/>
  <c r="Q111" i="3"/>
  <c r="Q130" i="3"/>
  <c r="Q128" i="3"/>
  <c r="J28" i="3"/>
  <c r="J27" i="3"/>
  <c r="Q129" i="3"/>
  <c r="O26" i="3"/>
  <c r="P26" i="3"/>
  <c r="A1" i="3" l="1"/>
  <c r="AG102" i="3" l="1"/>
  <c r="AG30" i="3"/>
  <c r="AH30" i="3"/>
  <c r="AG31" i="3"/>
  <c r="AH31" i="3"/>
  <c r="AG32" i="3"/>
  <c r="AH32" i="3"/>
  <c r="AG33" i="3"/>
  <c r="AH33" i="3"/>
  <c r="AG34" i="3"/>
  <c r="AH34" i="3"/>
  <c r="AG35" i="3"/>
  <c r="AH35" i="3"/>
  <c r="AG37" i="3"/>
  <c r="AH37" i="3"/>
  <c r="AG39" i="3"/>
  <c r="AH39" i="3"/>
  <c r="AG41" i="3"/>
  <c r="AH41" i="3"/>
  <c r="AG43" i="3"/>
  <c r="AH43" i="3"/>
  <c r="AG45" i="3"/>
  <c r="AH45" i="3"/>
  <c r="AG47" i="3"/>
  <c r="AH47" i="3"/>
  <c r="AG49" i="3"/>
  <c r="AH49" i="3"/>
  <c r="AG51" i="3"/>
  <c r="AH51" i="3"/>
  <c r="AG53" i="3"/>
  <c r="AH53" i="3"/>
  <c r="AG55" i="3"/>
  <c r="AH55" i="3"/>
  <c r="AG57" i="3"/>
  <c r="AH57" i="3"/>
  <c r="AG59" i="3"/>
  <c r="AH59" i="3"/>
  <c r="AG62" i="3"/>
  <c r="AH62" i="3"/>
  <c r="AG64" i="3"/>
  <c r="AH64" i="3"/>
  <c r="AH26" i="3"/>
  <c r="AG26" i="3"/>
  <c r="AB26" i="3"/>
  <c r="AI47" i="3" l="1"/>
  <c r="AG104" i="3"/>
  <c r="AH104" i="3"/>
  <c r="AG106" i="3"/>
  <c r="AH106" i="3"/>
  <c r="AG108" i="3"/>
  <c r="AH108" i="3"/>
  <c r="AG110" i="3"/>
  <c r="AH110" i="3"/>
  <c r="AG112" i="3"/>
  <c r="AH112" i="3"/>
  <c r="AG113" i="3"/>
  <c r="AH113" i="3"/>
  <c r="AG114" i="3"/>
  <c r="AH114" i="3"/>
  <c r="AG115" i="3"/>
  <c r="AH115" i="3"/>
  <c r="AG117" i="3"/>
  <c r="AH117" i="3"/>
  <c r="AG119" i="3"/>
  <c r="AH119" i="3"/>
  <c r="AG121" i="3"/>
  <c r="AH121" i="3"/>
  <c r="AG123" i="3"/>
  <c r="AH123" i="3"/>
  <c r="AG124" i="3"/>
  <c r="AH124" i="3"/>
  <c r="AG126" i="3"/>
  <c r="AH126" i="3"/>
  <c r="AH102" i="3"/>
  <c r="AI102" i="3" s="1"/>
  <c r="AH100" i="3"/>
  <c r="AG100" i="3"/>
  <c r="AH99" i="3"/>
  <c r="AG99" i="3"/>
  <c r="AH98" i="3"/>
  <c r="AG98" i="3"/>
  <c r="AH96" i="3"/>
  <c r="AG96" i="3"/>
  <c r="AH94" i="3"/>
  <c r="AG94" i="3"/>
  <c r="AH92" i="3"/>
  <c r="AG92" i="3"/>
  <c r="AH90" i="3"/>
  <c r="AG90" i="3"/>
  <c r="AG82" i="3"/>
  <c r="AH82" i="3"/>
  <c r="AG80" i="3"/>
  <c r="AH80" i="3"/>
  <c r="AG84" i="3"/>
  <c r="AH84" i="3"/>
  <c r="AG86" i="3"/>
  <c r="AH86" i="3"/>
  <c r="AG88" i="3"/>
  <c r="AH88" i="3"/>
  <c r="AH76" i="3"/>
  <c r="AH78" i="3"/>
  <c r="AG76" i="3"/>
  <c r="AG78" i="3"/>
  <c r="AH73" i="3"/>
  <c r="AH74" i="3"/>
  <c r="AG73" i="3"/>
  <c r="AG74" i="3"/>
  <c r="AH72" i="3"/>
  <c r="AG72" i="3"/>
  <c r="AH70" i="3"/>
  <c r="AG70" i="3"/>
  <c r="AH68" i="3"/>
  <c r="AG68" i="3"/>
  <c r="AH66" i="3"/>
  <c r="AG66" i="3"/>
  <c r="X37" i="3" l="1"/>
  <c r="AI26" i="3" l="1"/>
  <c r="AA26" i="3"/>
  <c r="X64" i="3" l="1"/>
  <c r="X62" i="3"/>
  <c r="X59" i="3"/>
  <c r="X57" i="3"/>
  <c r="X55" i="3"/>
  <c r="X53" i="3"/>
  <c r="X51" i="3"/>
  <c r="X49" i="3"/>
  <c r="X47" i="3"/>
  <c r="X45" i="3"/>
  <c r="X43" i="3"/>
  <c r="X41" i="3"/>
  <c r="X39" i="3"/>
  <c r="X30" i="3"/>
  <c r="X26" i="3"/>
  <c r="Y30" i="3" l="1"/>
  <c r="Y31" i="3"/>
  <c r="Y32" i="3"/>
  <c r="Y33" i="3"/>
  <c r="Y34" i="3"/>
  <c r="Y35" i="3"/>
  <c r="Y37" i="3"/>
  <c r="Z37" i="3" s="1"/>
  <c r="Y39" i="3"/>
  <c r="Y41" i="3"/>
  <c r="Y43" i="3"/>
  <c r="Y45" i="3"/>
  <c r="Y47" i="3"/>
  <c r="Y49" i="3"/>
  <c r="Y51" i="3"/>
  <c r="Y53" i="3"/>
  <c r="Y55" i="3"/>
  <c r="Y57" i="3"/>
  <c r="Y59" i="3"/>
  <c r="Y62" i="3"/>
  <c r="Y64" i="3"/>
  <c r="X31" i="3"/>
  <c r="X32" i="3"/>
  <c r="X33" i="3"/>
  <c r="X34" i="3"/>
  <c r="X35" i="3"/>
  <c r="Y26" i="3"/>
  <c r="Z26" i="3" s="1"/>
  <c r="T53" i="3"/>
  <c r="T45" i="3"/>
  <c r="AC64" i="3" l="1"/>
  <c r="T64" i="3"/>
  <c r="AC62" i="3"/>
  <c r="T62" i="3"/>
  <c r="AC59" i="3"/>
  <c r="T59" i="3"/>
  <c r="AC57" i="3"/>
  <c r="T57" i="3"/>
  <c r="AC55" i="3"/>
  <c r="T55" i="3"/>
  <c r="AC53" i="3"/>
  <c r="AC51" i="3"/>
  <c r="T51" i="3"/>
  <c r="AC49" i="3"/>
  <c r="T49" i="3"/>
  <c r="AC47" i="3"/>
  <c r="T47" i="3"/>
  <c r="AC45" i="3"/>
  <c r="AC43" i="3"/>
  <c r="T43" i="3"/>
  <c r="AC41" i="3"/>
  <c r="T41" i="3"/>
  <c r="AC39" i="3"/>
  <c r="T39" i="3"/>
  <c r="AC37" i="3"/>
  <c r="T37" i="3"/>
  <c r="AC30" i="3"/>
  <c r="T30" i="3"/>
  <c r="AC26" i="3"/>
  <c r="T26" i="3"/>
  <c r="Y126" i="3" l="1"/>
  <c r="Y124" i="3"/>
  <c r="Y123" i="3"/>
  <c r="Y121" i="3"/>
  <c r="Y119" i="3"/>
  <c r="Y117" i="3"/>
  <c r="Y115" i="3"/>
  <c r="Y114" i="3"/>
  <c r="Y113" i="3"/>
  <c r="Y112" i="3"/>
  <c r="X126" i="3"/>
  <c r="X124" i="3"/>
  <c r="X123" i="3"/>
  <c r="X121" i="3"/>
  <c r="X119" i="3"/>
  <c r="X117" i="3"/>
  <c r="X115" i="3"/>
  <c r="X114" i="3"/>
  <c r="X113" i="3"/>
  <c r="X112" i="3"/>
  <c r="Y110" i="3"/>
  <c r="X110" i="3"/>
  <c r="Y108" i="3"/>
  <c r="X108" i="3"/>
  <c r="X106" i="3"/>
  <c r="Y106" i="3"/>
  <c r="Y104" i="3"/>
  <c r="X104" i="3"/>
  <c r="Y102" i="3"/>
  <c r="X102" i="3"/>
  <c r="Y100" i="3"/>
  <c r="X100" i="3"/>
  <c r="Y99" i="3"/>
  <c r="X99" i="3"/>
  <c r="Y98" i="3"/>
  <c r="X98" i="3"/>
  <c r="Y96" i="3"/>
  <c r="X96" i="3"/>
  <c r="Y68" i="3"/>
  <c r="X68" i="3"/>
  <c r="Y94" i="3"/>
  <c r="Y92" i="3"/>
  <c r="Y90" i="3"/>
  <c r="Y88" i="3"/>
  <c r="Y86" i="3"/>
  <c r="Y84" i="3"/>
  <c r="Y82" i="3"/>
  <c r="Y80" i="3"/>
  <c r="Y78" i="3"/>
  <c r="Y76" i="3"/>
  <c r="Y74" i="3"/>
  <c r="Y72" i="3"/>
  <c r="Y70" i="3"/>
  <c r="Y66" i="3"/>
  <c r="X66" i="3"/>
  <c r="Z102" i="3" l="1"/>
  <c r="F1" i="3" l="1"/>
  <c r="X94" i="3" l="1"/>
  <c r="Z94" i="3" s="1"/>
  <c r="X92" i="3"/>
  <c r="X90" i="3"/>
  <c r="X88" i="3"/>
  <c r="X86" i="3"/>
  <c r="X84" i="3"/>
  <c r="X82" i="3"/>
  <c r="X80" i="3"/>
  <c r="X78" i="3"/>
  <c r="X76" i="3"/>
  <c r="X74" i="3"/>
  <c r="X72" i="3"/>
  <c r="X70" i="3"/>
  <c r="Z70" i="3"/>
  <c r="Z66" i="3"/>
  <c r="AN126" i="3"/>
  <c r="AN124" i="3"/>
  <c r="AN123" i="3"/>
  <c r="AN121" i="3"/>
  <c r="AN119" i="3"/>
  <c r="AN117" i="3"/>
  <c r="AN115" i="3"/>
  <c r="AN114" i="3"/>
  <c r="AN113" i="3"/>
  <c r="AN112" i="3"/>
  <c r="AN110" i="3"/>
  <c r="AN108" i="3"/>
  <c r="AN106" i="3"/>
  <c r="AN104" i="3"/>
  <c r="AN102" i="3"/>
  <c r="AM100" i="3"/>
  <c r="AL100" i="3"/>
  <c r="AM99" i="3"/>
  <c r="AL99" i="3"/>
  <c r="AM98" i="3"/>
  <c r="AL98" i="3"/>
  <c r="AM96" i="3"/>
  <c r="AL96" i="3"/>
  <c r="AM94" i="3"/>
  <c r="AM92" i="3"/>
  <c r="AM90" i="3"/>
  <c r="AL90" i="3"/>
  <c r="AM88" i="3"/>
  <c r="AL88" i="3"/>
  <c r="AM86" i="3"/>
  <c r="AL86" i="3"/>
  <c r="AM84" i="3"/>
  <c r="AL84" i="3"/>
  <c r="AM82" i="3"/>
  <c r="AL82" i="3"/>
  <c r="AM80" i="3"/>
  <c r="AL80" i="3"/>
  <c r="AM78" i="3"/>
  <c r="AL78" i="3"/>
  <c r="AM76" i="3"/>
  <c r="AL76" i="3"/>
  <c r="AM74" i="3"/>
  <c r="AL74" i="3"/>
  <c r="AM72" i="3"/>
  <c r="AL72" i="3"/>
  <c r="AM70" i="3"/>
  <c r="AL68" i="3"/>
  <c r="AM66" i="3"/>
  <c r="AL66" i="3"/>
  <c r="AK64" i="3"/>
  <c r="AJ64" i="3"/>
  <c r="AK62" i="3"/>
  <c r="AJ62" i="3"/>
  <c r="AK59" i="3"/>
  <c r="AJ59" i="3"/>
  <c r="AK57" i="3"/>
  <c r="AJ57" i="3"/>
  <c r="AK55" i="3"/>
  <c r="AJ55" i="3"/>
  <c r="AK53" i="3"/>
  <c r="AJ53" i="3"/>
  <c r="AK51" i="3"/>
  <c r="AJ51" i="3"/>
  <c r="AK49" i="3"/>
  <c r="AJ49" i="3"/>
  <c r="AK47" i="3"/>
  <c r="AJ47" i="3"/>
  <c r="AK45" i="3"/>
  <c r="AJ45" i="3"/>
  <c r="AK43" i="3"/>
  <c r="AJ43" i="3"/>
  <c r="AK41" i="3"/>
  <c r="AJ41" i="3"/>
  <c r="AK39" i="3"/>
  <c r="AJ39" i="3"/>
  <c r="AK37" i="3"/>
  <c r="AJ37" i="3"/>
  <c r="AK30" i="3"/>
  <c r="AJ30" i="3"/>
  <c r="AK26" i="3"/>
  <c r="AJ26" i="3"/>
  <c r="P126" i="3"/>
  <c r="P124" i="3"/>
  <c r="P123" i="3"/>
  <c r="P121" i="3"/>
  <c r="P119" i="3"/>
  <c r="P117" i="3"/>
  <c r="P115" i="3"/>
  <c r="P114" i="3"/>
  <c r="P113" i="3"/>
  <c r="O126" i="3"/>
  <c r="O124" i="3"/>
  <c r="O123" i="3"/>
  <c r="O121" i="3"/>
  <c r="O119" i="3"/>
  <c r="O117" i="3"/>
  <c r="O115" i="3"/>
  <c r="O114" i="3"/>
  <c r="O113" i="3"/>
  <c r="P112" i="3"/>
  <c r="O112" i="3"/>
  <c r="P110" i="3"/>
  <c r="O110" i="3"/>
  <c r="P108" i="3"/>
  <c r="O108" i="3"/>
  <c r="P106" i="3"/>
  <c r="O106" i="3"/>
  <c r="P104" i="3"/>
  <c r="O104" i="3"/>
  <c r="P102" i="3"/>
  <c r="O102" i="3"/>
  <c r="O99" i="3"/>
  <c r="P99" i="3"/>
  <c r="O100" i="3"/>
  <c r="P100" i="3"/>
  <c r="P98" i="3"/>
  <c r="O98" i="3"/>
  <c r="P96" i="3"/>
  <c r="O96" i="3"/>
  <c r="P94" i="3"/>
  <c r="O94" i="3"/>
  <c r="P92" i="3"/>
  <c r="O92" i="3"/>
  <c r="P90" i="3"/>
  <c r="O90" i="3"/>
  <c r="O82" i="3"/>
  <c r="P82" i="3"/>
  <c r="O84" i="3"/>
  <c r="P84" i="3"/>
  <c r="O86" i="3"/>
  <c r="P86" i="3"/>
  <c r="O88" i="3"/>
  <c r="P88" i="3"/>
  <c r="P80" i="3"/>
  <c r="O80" i="3"/>
  <c r="P78" i="3"/>
  <c r="O78" i="3"/>
  <c r="P76" i="3"/>
  <c r="O76" i="3"/>
  <c r="P74" i="3"/>
  <c r="O74" i="3"/>
  <c r="P72" i="3"/>
  <c r="O72" i="3"/>
  <c r="P70" i="3"/>
  <c r="O70" i="3"/>
  <c r="P68" i="3"/>
  <c r="O68" i="3"/>
  <c r="P66" i="3"/>
  <c r="O66" i="3"/>
  <c r="AQ94" i="3"/>
  <c r="AI94" i="3"/>
  <c r="AQ92" i="3"/>
  <c r="AI92" i="3"/>
  <c r="Z92" i="3"/>
  <c r="AQ70" i="3"/>
  <c r="AI70" i="3"/>
  <c r="Q70" i="3" l="1"/>
  <c r="Q94" i="3"/>
  <c r="Q92" i="3"/>
  <c r="Q121" i="3"/>
  <c r="AQ126" i="3"/>
  <c r="AI126" i="3"/>
  <c r="Z126" i="3"/>
  <c r="Q126" i="3"/>
  <c r="AQ124" i="3"/>
  <c r="AI124" i="3"/>
  <c r="Z124" i="3"/>
  <c r="Q124" i="3"/>
  <c r="AQ123" i="3"/>
  <c r="AI123" i="3"/>
  <c r="Z123" i="3"/>
  <c r="Q123" i="3"/>
  <c r="AQ121" i="3"/>
  <c r="AI121" i="3"/>
  <c r="Z121" i="3"/>
  <c r="AQ119" i="3"/>
  <c r="AI119" i="3"/>
  <c r="Z119" i="3"/>
  <c r="Q119" i="3"/>
  <c r="AQ117" i="3"/>
  <c r="AI117" i="3"/>
  <c r="Z117" i="3"/>
  <c r="Q117" i="3"/>
  <c r="AQ115" i="3"/>
  <c r="AI115" i="3"/>
  <c r="Z115" i="3"/>
  <c r="Q115" i="3"/>
  <c r="AQ114" i="3"/>
  <c r="AI114" i="3"/>
  <c r="Z114" i="3"/>
  <c r="Q114" i="3"/>
  <c r="AQ113" i="3"/>
  <c r="AI113" i="3"/>
  <c r="Z113" i="3"/>
  <c r="Q113" i="3"/>
  <c r="AQ112" i="3"/>
  <c r="AI112" i="3"/>
  <c r="Z112" i="3"/>
  <c r="Q112" i="3"/>
  <c r="AQ110" i="3"/>
  <c r="AI110" i="3"/>
  <c r="Z110" i="3"/>
  <c r="Q110" i="3"/>
  <c r="AQ108" i="3"/>
  <c r="AI108" i="3"/>
  <c r="Z108" i="3"/>
  <c r="Q108" i="3"/>
  <c r="AQ106" i="3"/>
  <c r="AI106" i="3"/>
  <c r="Z106" i="3"/>
  <c r="Q106" i="3"/>
  <c r="AQ104" i="3"/>
  <c r="AI104" i="3"/>
  <c r="Z104" i="3"/>
  <c r="Q104" i="3"/>
  <c r="Q102" i="3"/>
  <c r="AQ102" i="3"/>
  <c r="AQ66" i="3"/>
  <c r="Q100" i="3"/>
  <c r="AQ100" i="3"/>
  <c r="AI100" i="3"/>
  <c r="Z100" i="3"/>
  <c r="AQ99" i="3"/>
  <c r="AI99" i="3"/>
  <c r="Z99" i="3"/>
  <c r="Q99" i="3"/>
  <c r="AQ98" i="3"/>
  <c r="AI98" i="3"/>
  <c r="Z98" i="3"/>
  <c r="Q98" i="3"/>
  <c r="AQ96" i="3"/>
  <c r="AI96" i="3"/>
  <c r="Z96" i="3"/>
  <c r="Q96" i="3"/>
  <c r="AQ90" i="3"/>
  <c r="AI90" i="3"/>
  <c r="Z90" i="3"/>
  <c r="Q90" i="3"/>
  <c r="AQ88" i="3"/>
  <c r="AI88" i="3"/>
  <c r="Z88" i="3"/>
  <c r="Q88" i="3"/>
  <c r="AQ86" i="3"/>
  <c r="AI86" i="3"/>
  <c r="Z86" i="3"/>
  <c r="Q86" i="3"/>
  <c r="AQ84" i="3"/>
  <c r="AI84" i="3"/>
  <c r="Z84" i="3"/>
  <c r="Q84" i="3"/>
  <c r="AQ82" i="3"/>
  <c r="AI82" i="3"/>
  <c r="Z82" i="3"/>
  <c r="Q82" i="3"/>
  <c r="AQ80" i="3"/>
  <c r="AI80" i="3"/>
  <c r="Z80" i="3"/>
  <c r="Q80" i="3"/>
  <c r="AQ78" i="3"/>
  <c r="AI78" i="3"/>
  <c r="Z78" i="3"/>
  <c r="Q78" i="3"/>
  <c r="AQ76" i="3"/>
  <c r="AI76" i="3"/>
  <c r="Z76" i="3"/>
  <c r="Q76" i="3"/>
  <c r="AQ74" i="3"/>
  <c r="AI74" i="3"/>
  <c r="Z74" i="3"/>
  <c r="Q74" i="3"/>
  <c r="AQ72" i="3"/>
  <c r="AI72" i="3"/>
  <c r="Z72" i="3"/>
  <c r="Q72" i="3"/>
  <c r="Q66" i="3"/>
  <c r="AQ68" i="3"/>
  <c r="AI68" i="3"/>
  <c r="Z68" i="3"/>
  <c r="Q68" i="3"/>
  <c r="AI66" i="3"/>
  <c r="O59" i="3"/>
  <c r="O43" i="3"/>
  <c r="P43" i="3"/>
  <c r="O45" i="3"/>
  <c r="P45" i="3"/>
  <c r="O47" i="3"/>
  <c r="P47" i="3"/>
  <c r="O49" i="3"/>
  <c r="P49" i="3"/>
  <c r="O51" i="3"/>
  <c r="P51" i="3"/>
  <c r="O53" i="3"/>
  <c r="P53" i="3"/>
  <c r="O55" i="3"/>
  <c r="P55" i="3"/>
  <c r="O57" i="3"/>
  <c r="P57" i="3"/>
  <c r="P59" i="3"/>
  <c r="O62" i="3"/>
  <c r="P62" i="3"/>
  <c r="O64" i="3"/>
  <c r="P64" i="3"/>
  <c r="P41" i="3"/>
  <c r="O41" i="3"/>
  <c r="P39" i="3"/>
  <c r="O39" i="3"/>
  <c r="P37" i="3"/>
  <c r="O37" i="3"/>
  <c r="P30" i="3"/>
  <c r="O30" i="3"/>
  <c r="Q26" i="3" l="1"/>
  <c r="AQ64" i="3" l="1"/>
  <c r="AI64" i="3"/>
  <c r="Z64" i="3"/>
  <c r="Q64" i="3"/>
  <c r="AQ62" i="3"/>
  <c r="AI62" i="3"/>
  <c r="Z62" i="3"/>
  <c r="Q62" i="3"/>
  <c r="AQ59" i="3"/>
  <c r="AI59" i="3"/>
  <c r="Z59" i="3"/>
  <c r="Q59" i="3"/>
  <c r="AQ57" i="3"/>
  <c r="AI57" i="3"/>
  <c r="Z57" i="3"/>
  <c r="Q57" i="3"/>
  <c r="AQ55" i="3"/>
  <c r="AI55" i="3"/>
  <c r="Z55" i="3"/>
  <c r="Q55" i="3"/>
  <c r="AQ53" i="3"/>
  <c r="AI53" i="3"/>
  <c r="Z53" i="3"/>
  <c r="Q53" i="3"/>
  <c r="AQ51" i="3"/>
  <c r="AI51" i="3"/>
  <c r="Z51" i="3"/>
  <c r="Q51" i="3"/>
  <c r="AQ49" i="3"/>
  <c r="AI49" i="3"/>
  <c r="Z49" i="3"/>
  <c r="Q49" i="3"/>
  <c r="AQ47" i="3"/>
  <c r="Z47" i="3"/>
  <c r="Q47" i="3"/>
  <c r="AQ45" i="3"/>
  <c r="AI45" i="3"/>
  <c r="Z45" i="3"/>
  <c r="Q45" i="3"/>
  <c r="AQ43" i="3"/>
  <c r="AI43" i="3"/>
  <c r="Z43" i="3"/>
  <c r="Q43" i="3"/>
  <c r="AQ41" i="3"/>
  <c r="AI41" i="3"/>
  <c r="Z41" i="3"/>
  <c r="Q41" i="3"/>
  <c r="AQ39" i="3"/>
  <c r="AI39" i="3"/>
  <c r="Z39" i="3"/>
  <c r="Q39" i="3"/>
  <c r="AQ37" i="3"/>
  <c r="AI37" i="3"/>
  <c r="Q37" i="3"/>
  <c r="AQ35" i="3"/>
  <c r="AI35" i="3"/>
  <c r="Z35" i="3"/>
  <c r="Q35" i="3"/>
  <c r="AQ34" i="3"/>
  <c r="AI34" i="3"/>
  <c r="Z34" i="3"/>
  <c r="Q34" i="3"/>
  <c r="AQ33" i="3"/>
  <c r="AI33" i="3"/>
  <c r="Z33" i="3"/>
  <c r="Q33" i="3"/>
  <c r="AQ32" i="3"/>
  <c r="AI32" i="3"/>
  <c r="Z32" i="3"/>
  <c r="Q32" i="3"/>
  <c r="AQ31" i="3"/>
  <c r="AI31" i="3"/>
  <c r="Z31" i="3"/>
  <c r="Q31" i="3"/>
  <c r="E31" i="3"/>
  <c r="D31" i="3"/>
  <c r="AQ30" i="3"/>
  <c r="AI30" i="3"/>
  <c r="Z30" i="3"/>
  <c r="Q30" i="3"/>
  <c r="AQ26" i="3"/>
  <c r="AQ25" i="3"/>
  <c r="AI25" i="3"/>
  <c r="Z25" i="3"/>
  <c r="Q25" i="3"/>
  <c r="E25" i="3"/>
  <c r="D25" i="3"/>
  <c r="AQ23" i="3"/>
  <c r="AI23" i="3"/>
  <c r="Z23" i="3"/>
  <c r="Q23" i="3"/>
  <c r="E23" i="3"/>
  <c r="D23" i="3"/>
  <c r="AQ21" i="3"/>
  <c r="AI21" i="3"/>
  <c r="Z21" i="3"/>
  <c r="Q21" i="3"/>
  <c r="E21" i="3"/>
  <c r="D21" i="3"/>
  <c r="AQ19" i="3"/>
  <c r="AI19" i="3"/>
  <c r="Z19" i="3"/>
  <c r="Q19" i="3"/>
  <c r="E19" i="3"/>
  <c r="D19" i="3"/>
  <c r="AQ17" i="3"/>
  <c r="AI17" i="3"/>
  <c r="Z17" i="3"/>
  <c r="Q17" i="3"/>
  <c r="E17" i="3"/>
  <c r="D17" i="3"/>
  <c r="AQ16" i="3"/>
  <c r="AI16" i="3"/>
  <c r="Z16" i="3"/>
  <c r="Q16" i="3"/>
  <c r="E16" i="3"/>
  <c r="D16" i="3"/>
  <c r="AQ15" i="3"/>
  <c r="AI15" i="3"/>
  <c r="Z15" i="3"/>
  <c r="Q15" i="3"/>
  <c r="E15" i="3"/>
  <c r="D15" i="3"/>
  <c r="AQ14" i="3"/>
  <c r="AI14" i="3"/>
  <c r="Z14" i="3"/>
  <c r="Q14" i="3"/>
  <c r="E14" i="3"/>
  <c r="D14" i="3"/>
  <c r="AQ13" i="3"/>
  <c r="AI13" i="3"/>
  <c r="Z13" i="3"/>
  <c r="Q13" i="3"/>
  <c r="E13" i="3"/>
  <c r="D13" i="3"/>
  <c r="AQ11" i="3"/>
  <c r="AI11" i="3"/>
  <c r="Z11" i="3"/>
  <c r="Q11" i="3"/>
  <c r="E11" i="3"/>
  <c r="D11" i="3"/>
  <c r="AQ9" i="3"/>
  <c r="AI9" i="3"/>
  <c r="Z9" i="3"/>
  <c r="Q9" i="3"/>
  <c r="E9" i="3"/>
  <c r="D9" i="3"/>
  <c r="AQ7" i="3"/>
  <c r="AI7" i="3"/>
  <c r="Z7" i="3"/>
  <c r="Q7" i="3"/>
  <c r="E7" i="3"/>
  <c r="D7" i="3"/>
  <c r="AQ5" i="3"/>
  <c r="AI5" i="3"/>
  <c r="Z5" i="3"/>
  <c r="Q5" i="3"/>
  <c r="E5" i="3"/>
  <c r="D5" i="3"/>
  <c r="AE96" i="3" l="1"/>
  <c r="V96" i="3"/>
  <c r="M96" i="3"/>
  <c r="AE94" i="3"/>
  <c r="V94" i="3"/>
  <c r="M94" i="3"/>
  <c r="AE100" i="3"/>
  <c r="V100" i="3"/>
  <c r="M100" i="3"/>
  <c r="AE99" i="3"/>
  <c r="V99" i="3"/>
  <c r="M99" i="3"/>
  <c r="AE98" i="3"/>
  <c r="V98" i="3"/>
  <c r="M98" i="3"/>
  <c r="AE92" i="3"/>
  <c r="V92" i="3"/>
  <c r="M92" i="3"/>
  <c r="AE90" i="3"/>
  <c r="V90" i="3"/>
  <c r="M90" i="3"/>
  <c r="AE88" i="3"/>
  <c r="V88" i="3"/>
  <c r="M88" i="3"/>
  <c r="AE86" i="3"/>
  <c r="V86" i="3"/>
  <c r="M86" i="3"/>
  <c r="AE84" i="3"/>
  <c r="V84" i="3"/>
  <c r="M84" i="3"/>
  <c r="AE82" i="3"/>
  <c r="V82" i="3"/>
  <c r="M82" i="3"/>
  <c r="AE80" i="3"/>
  <c r="V80" i="3"/>
  <c r="M80" i="3"/>
  <c r="AE78" i="3"/>
  <c r="V78" i="3"/>
  <c r="M78" i="3"/>
  <c r="AE76" i="3"/>
  <c r="V76" i="3"/>
  <c r="M76" i="3"/>
  <c r="AE74" i="3"/>
  <c r="V74" i="3"/>
  <c r="M74" i="3"/>
  <c r="AE72" i="3"/>
  <c r="V72" i="3"/>
  <c r="M72" i="3"/>
  <c r="AE70" i="3"/>
  <c r="V70" i="3"/>
  <c r="M70" i="3"/>
  <c r="AE66" i="3"/>
  <c r="V66" i="3"/>
  <c r="M66" i="3"/>
  <c r="AD100" i="3"/>
  <c r="U100" i="3"/>
  <c r="L100" i="3"/>
  <c r="AD99" i="3"/>
  <c r="U99" i="3"/>
  <c r="L99" i="3"/>
  <c r="AD98" i="3"/>
  <c r="U98" i="3"/>
  <c r="L98" i="3"/>
  <c r="AF126" i="3"/>
  <c r="W126" i="3"/>
  <c r="N126" i="3"/>
  <c r="AF124" i="3"/>
  <c r="W124" i="3"/>
  <c r="N124" i="3"/>
  <c r="AF123" i="3"/>
  <c r="W123" i="3"/>
  <c r="N123" i="3"/>
  <c r="AF121" i="3"/>
  <c r="W121" i="3"/>
  <c r="N121" i="3"/>
  <c r="AF119" i="3"/>
  <c r="W119" i="3"/>
  <c r="N119" i="3"/>
  <c r="AF117" i="3"/>
  <c r="W117" i="3"/>
  <c r="N117" i="3"/>
  <c r="AF115" i="3"/>
  <c r="W115" i="3"/>
  <c r="N115" i="3"/>
  <c r="AF114" i="3"/>
  <c r="W114" i="3"/>
  <c r="N114" i="3"/>
  <c r="AF113" i="3"/>
  <c r="W113" i="3"/>
  <c r="N113" i="3"/>
  <c r="AF112" i="3"/>
  <c r="W112" i="3"/>
  <c r="N112" i="3"/>
  <c r="AF110" i="3"/>
  <c r="W110" i="3"/>
  <c r="N110" i="3"/>
  <c r="AF108" i="3"/>
  <c r="W108" i="3"/>
  <c r="N108" i="3"/>
  <c r="AF106" i="3"/>
  <c r="W106" i="3"/>
  <c r="N106" i="3"/>
  <c r="AF104" i="3"/>
  <c r="W104" i="3"/>
  <c r="N104" i="3"/>
  <c r="AF102" i="3"/>
  <c r="W102" i="3"/>
  <c r="N102" i="3"/>
  <c r="AD96" i="3"/>
  <c r="U96" i="3"/>
  <c r="L96" i="3"/>
  <c r="AD90" i="3"/>
  <c r="U90" i="3"/>
  <c r="L90" i="3"/>
  <c r="AD88" i="3"/>
  <c r="U88" i="3"/>
  <c r="L88" i="3"/>
  <c r="AD86" i="3"/>
  <c r="U86" i="3"/>
  <c r="L86" i="3"/>
  <c r="AD84" i="3"/>
  <c r="U84" i="3"/>
  <c r="L84" i="3"/>
  <c r="AD82" i="3"/>
  <c r="U82" i="3"/>
  <c r="L82" i="3"/>
  <c r="AD80" i="3"/>
  <c r="U80" i="3"/>
  <c r="L80" i="3"/>
  <c r="AD78" i="3"/>
  <c r="U78" i="3"/>
  <c r="L78" i="3"/>
  <c r="AD76" i="3"/>
  <c r="U76" i="3"/>
  <c r="L76" i="3"/>
  <c r="AD74" i="3"/>
  <c r="U74" i="3"/>
  <c r="L74" i="3"/>
  <c r="AD72" i="3"/>
  <c r="U72" i="3"/>
  <c r="L72" i="3"/>
  <c r="AD68" i="3"/>
  <c r="U68" i="3"/>
  <c r="L68" i="3"/>
  <c r="AD66" i="3"/>
  <c r="U66" i="3"/>
  <c r="L66" i="3"/>
  <c r="AB64" i="3" l="1"/>
  <c r="S64" i="3"/>
  <c r="K64" i="3"/>
  <c r="AB62" i="3"/>
  <c r="S62" i="3"/>
  <c r="K62" i="3"/>
  <c r="AB59" i="3"/>
  <c r="S59" i="3"/>
  <c r="K59" i="3"/>
  <c r="AB57" i="3"/>
  <c r="S57" i="3"/>
  <c r="K57" i="3"/>
  <c r="AB55" i="3"/>
  <c r="S55" i="3"/>
  <c r="K55" i="3"/>
  <c r="AB53" i="3"/>
  <c r="S53" i="3"/>
  <c r="K53" i="3"/>
  <c r="AB51" i="3"/>
  <c r="S51" i="3"/>
  <c r="K51" i="3"/>
  <c r="AB49" i="3"/>
  <c r="S49" i="3"/>
  <c r="K49" i="3"/>
  <c r="AB47" i="3"/>
  <c r="S47" i="3"/>
  <c r="K47" i="3"/>
  <c r="AB45" i="3"/>
  <c r="S45" i="3"/>
  <c r="K45" i="3"/>
  <c r="AB43" i="3"/>
  <c r="S43" i="3"/>
  <c r="K43" i="3"/>
  <c r="AB41" i="3"/>
  <c r="S41" i="3"/>
  <c r="K41" i="3"/>
  <c r="AB39" i="3"/>
  <c r="S39" i="3"/>
  <c r="K39" i="3"/>
  <c r="AB37" i="3"/>
  <c r="S37" i="3"/>
  <c r="K37" i="3"/>
  <c r="AB30" i="3"/>
  <c r="S30" i="3"/>
  <c r="K30" i="3"/>
  <c r="S26" i="3"/>
  <c r="K26" i="3"/>
  <c r="AA64" i="3" l="1"/>
  <c r="AA62" i="3"/>
  <c r="AA59" i="3"/>
  <c r="AA57" i="3"/>
  <c r="AA55" i="3"/>
  <c r="AA53" i="3"/>
  <c r="AA51" i="3"/>
  <c r="AA49" i="3"/>
  <c r="AA47" i="3"/>
  <c r="AA45" i="3"/>
  <c r="AA43" i="3"/>
  <c r="AA41" i="3"/>
  <c r="AA39" i="3"/>
  <c r="AA37" i="3"/>
  <c r="AA30" i="3"/>
  <c r="R26" i="3"/>
  <c r="J26" i="3"/>
  <c r="R64" i="3"/>
  <c r="J64" i="3"/>
  <c r="J62" i="3"/>
  <c r="R62" i="3"/>
  <c r="J59" i="3"/>
  <c r="R59" i="3"/>
  <c r="J57" i="3"/>
  <c r="R57" i="3"/>
  <c r="J55" i="3"/>
  <c r="R55" i="3"/>
  <c r="J53" i="3"/>
  <c r="R53" i="3"/>
  <c r="J51" i="3"/>
  <c r="R51" i="3"/>
  <c r="J49" i="3"/>
  <c r="R49" i="3"/>
  <c r="J47" i="3"/>
  <c r="R47" i="3"/>
  <c r="J45" i="3"/>
  <c r="R45" i="3"/>
  <c r="J43" i="3"/>
  <c r="R43" i="3"/>
  <c r="J41" i="3"/>
  <c r="R41" i="3"/>
  <c r="J39" i="3"/>
  <c r="R39" i="3"/>
  <c r="J37" i="3"/>
  <c r="R37" i="3"/>
  <c r="R30" i="3" l="1"/>
  <c r="J30" i="3" l="1"/>
</calcChain>
</file>

<file path=xl/sharedStrings.xml><?xml version="1.0" encoding="utf-8"?>
<sst xmlns="http://schemas.openxmlformats.org/spreadsheetml/2006/main" count="1377" uniqueCount="554">
  <si>
    <t>MHG01</t>
  </si>
  <si>
    <t>Generic MH</t>
  </si>
  <si>
    <t>Mortality</t>
  </si>
  <si>
    <t>Number of patients that die while receiving care and treatment from the Service</t>
  </si>
  <si>
    <t>Number of patient discharges during time period</t>
  </si>
  <si>
    <t>Annual</t>
  </si>
  <si>
    <t>Lower is better</t>
  </si>
  <si>
    <t>Definition of inpatient needs to be agreed, for example need to ensure common recording of mortality in admitted patients on leave or off site with/without permission</t>
  </si>
  <si>
    <t>MHG02</t>
  </si>
  <si>
    <t>Delayed Discharge - Number of patients with delayed discharge after decision has been made to discharge</t>
  </si>
  <si>
    <t>Sum of number of days between decision to discharge (excluding day decision made) and actual day of discharge for all specialised service patients within time period</t>
  </si>
  <si>
    <t>Quarterly</t>
  </si>
  <si>
    <t>Theoretical risk that if a patient is never discharged then they will be missed by this metric as only looks at discharges.</t>
  </si>
  <si>
    <t>MHG03</t>
  </si>
  <si>
    <t>Comprehensive discharge information</t>
  </si>
  <si>
    <t>Number of patients discharged with comprehensive information (as defined in the databook) sent to the receiving clinician and GP</t>
  </si>
  <si>
    <t>higher is better</t>
  </si>
  <si>
    <t>Measure Number</t>
  </si>
  <si>
    <t>Theme</t>
  </si>
  <si>
    <t>Measure</t>
  </si>
  <si>
    <t>Period Type</t>
  </si>
  <si>
    <t>Frequency</t>
  </si>
  <si>
    <t>Target</t>
  </si>
  <si>
    <t>Interpretation Guidance</t>
  </si>
  <si>
    <t>Data Quality Concerns</t>
  </si>
  <si>
    <t>All inpatients and day care (MTS) that die while receiving care and treatment from the Service. (All patients whether in units, on leave or off site with/without permission). These should include</t>
  </si>
  <si>
    <t>This only applies to inpatient service, and day care services in Minimum</t>
  </si>
  <si>
    <t>Clinical teams will identify all cases when a patient is clinically ready for discharge. The clinical team identifies all patients who are clinically ready for discharge. This does not mean that they have the required legal permission or if they do or do not have alternative accommodation</t>
  </si>
  <si>
    <t>To ensure good clinical information is passed to all those responsible for provision of care within the care pathway</t>
  </si>
  <si>
    <t>Comprehensive information should include: Summary of last episode of treatment, Outcome, Medication, Follow up advice, CPA Care Plan documentation (when under CPA), Risk Assessment (when applicable), Relapse Indicators. Secondary Referral Advice. MAPPA eligibility (when required)</t>
  </si>
  <si>
    <t>N/A</t>
  </si>
  <si>
    <t>MHG04</t>
  </si>
  <si>
    <t>Patient satisfaction</t>
  </si>
  <si>
    <t>To ensure service user involvement and consultation on services</t>
  </si>
  <si>
    <t>Total number of returned satisfaction surveys</t>
  </si>
  <si>
    <t>Number of patients asked to complete satisfaction surveys</t>
  </si>
  <si>
    <t>to be determined</t>
  </si>
  <si>
    <t>The intention is to introduce a specific indicator for specific services</t>
  </si>
  <si>
    <t>MHG05b</t>
  </si>
  <si>
    <t>Complaints</t>
  </si>
  <si>
    <t>Ensuring robust and transparent complaints process</t>
  </si>
  <si>
    <t>Number of complaints received from service users (including Advocacy representing service user)</t>
  </si>
  <si>
    <t>Total number of complaints in period</t>
  </si>
  <si>
    <t>MHG05c</t>
  </si>
  <si>
    <t>Number of complaints received from carers</t>
  </si>
  <si>
    <t>MHG05d</t>
  </si>
  <si>
    <t>Number of complaints received from Statutory organisations (e.g. CQC)</t>
  </si>
  <si>
    <t>MHG05e</t>
  </si>
  <si>
    <t>Number of complaints received from Non statutory organisations (e.g. Advocacy not representing service user)</t>
  </si>
  <si>
    <t>MHG06</t>
  </si>
  <si>
    <t>Number of upheld or partially upheld Complaints received</t>
  </si>
  <si>
    <t>Ensuring robust and transparent complaints process, and identifying number of upheld /partially upheld complaints</t>
  </si>
  <si>
    <t>Number of upheld or partially upheld complaints in period</t>
  </si>
  <si>
    <t>Actual number of complaint investigations completed in period</t>
  </si>
  <si>
    <t>MHG05a</t>
  </si>
  <si>
    <t>Number of patient contacts during time period (this will be made up of the number of inpatient episodes added to the number of non-admitted care contacts)</t>
  </si>
  <si>
    <t>We need to develop a process for recognising and recording compliments.</t>
  </si>
  <si>
    <t>Recording of the outcomes of the investigation process, if the complaint is subsequently upheld or not this will be noted to the commissioners</t>
  </si>
  <si>
    <t>MHG08</t>
  </si>
  <si>
    <t>Safety and security</t>
  </si>
  <si>
    <t>Ensuring security and safety staff, service users and public</t>
  </si>
  <si>
    <t>Total Number of 'Never Events'</t>
  </si>
  <si>
    <t>One (1)</t>
  </si>
  <si>
    <t>MHG09</t>
  </si>
  <si>
    <t>Number of highest category SUI's in specialised service patients</t>
  </si>
  <si>
    <t>Each contract will specify which definition to use for SUI</t>
  </si>
  <si>
    <t>MHG10</t>
  </si>
  <si>
    <t>Number of second highest category SUI's in specialised service patients</t>
  </si>
  <si>
    <t>MHG11</t>
  </si>
  <si>
    <t>Workforce - Percentage of eligible staff who have received clinical supervision</t>
  </si>
  <si>
    <t>Ensuring people who provide direct care are able to reflect on their practice and receive the required supervision, support and development to ensure continual clinical effectiveness and efficiency</t>
  </si>
  <si>
    <t>Number of eligible staff who have received clinical supervision as per Trust/organisation policy</t>
  </si>
  <si>
    <t>Number of eligible staff</t>
  </si>
  <si>
    <t>Requirement to agree definition of "eligible staff" and standard data source and data definition (i.e.,. Field name). Also requirement to agree definition of what "clinical supervision" is and how it is recorded for the purposes of this response, and therefore data source and field definition</t>
  </si>
  <si>
    <t>Eligible Staff Means: all staff with a responsibility to provide care, included professionally qualified or unqualified staff</t>
  </si>
  <si>
    <t>MHG12</t>
  </si>
  <si>
    <t>Ensuring compliance to statutory safeguarding responsibility. Ensuring security and safety staff, service users and public</t>
  </si>
  <si>
    <t>Number of staff who received safeguarding training</t>
  </si>
  <si>
    <t>Number of staff requiring safeguarding training</t>
  </si>
  <si>
    <t>≥91% = green, 
&gt;75% &lt;91% = amber, 
≥75 = red</t>
  </si>
  <si>
    <t>MHG13</t>
  </si>
  <si>
    <t>Numerator 
ACTUAL Q3 VALUE</t>
  </si>
  <si>
    <t>Denominator
Source</t>
  </si>
  <si>
    <t>P&amp;I Team</t>
  </si>
  <si>
    <t>DMT - with input from Trust Training team to provide breakdown</t>
  </si>
  <si>
    <t>Numerator Source</t>
  </si>
  <si>
    <t>QUALITY MEASURES</t>
  </si>
  <si>
    <t>COLLECTION RESPONSIBILITIES</t>
  </si>
  <si>
    <t>DEFINITIONS</t>
  </si>
  <si>
    <t>TARGETS AND SUPPORTING INFORMATION</t>
  </si>
  <si>
    <t>LSCG TOTAL</t>
  </si>
  <si>
    <t>Services DMT Lead</t>
  </si>
  <si>
    <t>MHG13a</t>
  </si>
  <si>
    <t>MHG13b</t>
  </si>
  <si>
    <t>Adult - Safeguarding reports</t>
  </si>
  <si>
    <t>Childern - Safeguarding reports</t>
  </si>
  <si>
    <t>Percentage of investigated Adult safeguarding reports</t>
  </si>
  <si>
    <t>Percentage of investigated Children safeguarding reports</t>
  </si>
  <si>
    <t>Number of overall Adult safeguarding reports made</t>
  </si>
  <si>
    <t>Number of overall Children safeguarding reports made</t>
  </si>
  <si>
    <t>Adult and Children Safeguarding reports</t>
  </si>
  <si>
    <t>MHG12a</t>
  </si>
  <si>
    <r>
      <t xml:space="preserve">Percentage of staff requiring training, who have received safeguarding vulnerable </t>
    </r>
    <r>
      <rPr>
        <b/>
        <u/>
        <sz val="11"/>
        <color theme="1"/>
        <rFont val="Calibri"/>
        <family val="2"/>
        <scheme val="minor"/>
      </rPr>
      <t>adults</t>
    </r>
    <r>
      <rPr>
        <sz val="11"/>
        <color theme="1"/>
        <rFont val="Calibri"/>
        <family val="2"/>
        <scheme val="minor"/>
      </rPr>
      <t xml:space="preserve"> training in specialised services</t>
    </r>
  </si>
  <si>
    <t>Percentage of staff who have received annual safeguarding training - Adults</t>
  </si>
  <si>
    <t>Percentage of staff who have received annual safeguarding training - Children</t>
  </si>
  <si>
    <t>Number of staff who received safeguarding training - Adults</t>
  </si>
  <si>
    <t>Number of staff who received safeguarding training - Children</t>
  </si>
  <si>
    <t>Number of staff requiring safeguarding training - Adults</t>
  </si>
  <si>
    <t>Number of staff requiring safeguarding training - Children</t>
  </si>
  <si>
    <t>MHG12b</t>
  </si>
  <si>
    <t>Medium Secure</t>
  </si>
  <si>
    <t>Low Secure</t>
  </si>
  <si>
    <t>Numerator 
ACTUAL Q4 VALUE</t>
  </si>
  <si>
    <t>Of safeguarding reports in denominator, the number investigated by the local authority</t>
  </si>
  <si>
    <t>Neutral</t>
  </si>
  <si>
    <t>Number of never events (as referenced in 'Never Events' standard contract)
(Actual Number)</t>
  </si>
  <si>
    <t>Rate of upheld or partially upheld complaints 
(% of investigations completed)</t>
  </si>
  <si>
    <t>Percentage of eligible staff who have received clinical supervision as per Trust/organisation policy
(Rate per 100 Staff Members- %)</t>
  </si>
  <si>
    <t>Percentage of completed patient satisfaction surveys.(%)</t>
  </si>
  <si>
    <t>Percentage of patients that die while receiving care and treatment from the Service
(Rate per 100 Patient Discharges - %)</t>
  </si>
  <si>
    <t>Average delay to discharge (days) after decision to discharge has been reached, by ward and service.
(Average days lost per discharge in period - Number)</t>
  </si>
  <si>
    <t>Percentage of staff who have received annual safeguarding training (%)</t>
  </si>
  <si>
    <t>Proportion (%) of complaints received by Trust/organisation from service users (including Advocacy representing service user)</t>
  </si>
  <si>
    <t>Proportion (%) of complaints received by Trust/organisation from carers</t>
  </si>
  <si>
    <t>Proportion (%) of complaints received by Trust/organisation from Statutory organisations (e.g. CQC)</t>
  </si>
  <si>
    <t>Proportion (%) of complaints received by Trust/organisation from Non statutory organisations (e.g. Advocacy not representing service user)</t>
  </si>
  <si>
    <t>Percentage of specialised service patients discharged who have comprehensive information sent to the receiving clinician and GP
(Rate per 100 Patient Discharges - %)</t>
  </si>
  <si>
    <t>Rate of complaints
(Rate per 100 Patient contacts - %)</t>
  </si>
  <si>
    <t>Rate of highest category SUIs per in-patient admission 
(Rate per 100 Patients - %)</t>
  </si>
  <si>
    <t>Rate of second highest category SUIs per in-patient admission
(Rate per 100 Patients - %)</t>
  </si>
  <si>
    <t>CALCULATED 
Q4/YTD VALUE 
(Where applicable)</t>
  </si>
  <si>
    <t>Numerator 
ACTUAL Q1 VALUE</t>
  </si>
  <si>
    <t>CALCULATED 
Q1/YTD VALUE 
(Where applicable)</t>
  </si>
  <si>
    <t>Numerator 
ACTUAL Q2 VALUE</t>
  </si>
  <si>
    <t>CALCULATED 
Q2/YTD VALUE 
(Where applicable)</t>
  </si>
  <si>
    <t>CALCULATED 
Q3/YTD VALUE 
(Where applicable)</t>
  </si>
  <si>
    <t xml:space="preserve">Denominator ACTUAL Q1
(YTD MHG01/04) </t>
  </si>
  <si>
    <t>11</t>
  </si>
  <si>
    <t xml:space="preserve">   </t>
  </si>
  <si>
    <t>Workforce</t>
  </si>
  <si>
    <t xml:space="preserve">Denominator ACTUAL Q2
</t>
  </si>
  <si>
    <t>Numerator Definition</t>
  </si>
  <si>
    <t>Denominator Definition</t>
  </si>
  <si>
    <r>
      <t xml:space="preserve">Percentage of staff requiring training, who have received </t>
    </r>
    <r>
      <rPr>
        <b/>
        <u/>
        <sz val="11"/>
        <color rgb="FFFF0000"/>
        <rFont val="Calibri"/>
        <family val="2"/>
        <scheme val="minor"/>
      </rPr>
      <t>safeguarding children</t>
    </r>
    <r>
      <rPr>
        <sz val="11"/>
        <color rgb="FFFF0000"/>
        <rFont val="Calibri"/>
        <family val="2"/>
        <scheme val="minor"/>
      </rPr>
      <t xml:space="preserve"> training in specialised services</t>
    </r>
  </si>
  <si>
    <r>
      <t xml:space="preserve">Percentage of staff requiring training, who have received </t>
    </r>
    <r>
      <rPr>
        <b/>
        <u/>
        <sz val="11"/>
        <color rgb="FFFF0000"/>
        <rFont val="Calibri"/>
        <family val="2"/>
        <scheme val="minor"/>
      </rPr>
      <t>safeguarding children and/or vulnerable adults</t>
    </r>
    <r>
      <rPr>
        <sz val="11"/>
        <color rgb="FFFF0000"/>
        <rFont val="Calibri"/>
        <family val="2"/>
        <scheme val="minor"/>
      </rPr>
      <t xml:space="preserve"> training in specialised services</t>
    </r>
  </si>
  <si>
    <t>Name of Indicator/Description</t>
  </si>
  <si>
    <t>Rationale</t>
  </si>
  <si>
    <t>Higher is better</t>
  </si>
  <si>
    <r>
      <t xml:space="preserve">Percentage of investigated </t>
    </r>
    <r>
      <rPr>
        <b/>
        <u/>
        <sz val="11"/>
        <color rgb="FFFF0000"/>
        <rFont val="Calibri"/>
        <family val="2"/>
        <scheme val="minor"/>
      </rPr>
      <t xml:space="preserve">Adult and Children </t>
    </r>
    <r>
      <rPr>
        <sz val="11"/>
        <color rgb="FFFF0000"/>
        <rFont val="Calibri"/>
        <family val="2"/>
        <scheme val="minor"/>
      </rPr>
      <t>safeguarding reports (%)</t>
    </r>
  </si>
  <si>
    <r>
      <t xml:space="preserve">Number of investigated </t>
    </r>
    <r>
      <rPr>
        <b/>
        <u/>
        <sz val="11"/>
        <color rgb="FFFF0000"/>
        <rFont val="Calibri"/>
        <family val="2"/>
        <scheme val="minor"/>
      </rPr>
      <t xml:space="preserve">Adult and Children </t>
    </r>
    <r>
      <rPr>
        <sz val="11"/>
        <color rgb="FFFF0000"/>
        <rFont val="Calibri"/>
        <family val="2"/>
        <scheme val="minor"/>
      </rPr>
      <t>safeguarding reports</t>
    </r>
  </si>
  <si>
    <r>
      <t xml:space="preserve">Number of overall </t>
    </r>
    <r>
      <rPr>
        <b/>
        <u/>
        <sz val="11"/>
        <color rgb="FFFF0000"/>
        <rFont val="Calibri"/>
        <family val="2"/>
        <scheme val="minor"/>
      </rPr>
      <t xml:space="preserve">Adult and Children </t>
    </r>
    <r>
      <rPr>
        <sz val="11"/>
        <color rgb="FFFF0000"/>
        <rFont val="Calibri"/>
        <family val="2"/>
        <scheme val="minor"/>
      </rPr>
      <t>safeguarding reports made</t>
    </r>
  </si>
  <si>
    <t>Clinical Outcome</t>
  </si>
  <si>
    <t>Physical Restraint</t>
  </si>
  <si>
    <t>Number of episodes of physical restraint, including use of rapid tranquillisation, per occupied bed days</t>
  </si>
  <si>
    <t>Number of episodes of physical restraint during reporting period</t>
  </si>
  <si>
    <t>Sum of occupied bed days in reporting period</t>
  </si>
  <si>
    <t>Include use of rapid tranquillisation</t>
  </si>
  <si>
    <t>Self-Harm</t>
  </si>
  <si>
    <t>Proportion of self-harm incidents per occupied bed days</t>
  </si>
  <si>
    <t>Number of self harm incidents reported</t>
  </si>
  <si>
    <t>Improvement in Mental Health</t>
  </si>
  <si>
    <t>Proportion of patients with improved HoNOS score on discharge</t>
  </si>
  <si>
    <t>Of those in denominator, number of patients who had an improved HoNOS score recorded before discharge</t>
  </si>
  <si>
    <t>Total number of patient discharges during reporting period</t>
  </si>
  <si>
    <t>Include patients transferred to lower level of security</t>
  </si>
  <si>
    <t>Time to escorted community leave - Risk Reduction</t>
  </si>
  <si>
    <t>Mean length of time to first escorted community leave</t>
  </si>
  <si>
    <t>Sum of days from admission to first escorted community leave</t>
  </si>
  <si>
    <t>Number of patients having first escorted community leave in reporting period</t>
  </si>
  <si>
    <t>Rolling Annual</t>
  </si>
  <si>
    <t>escorted leave from this provider spell only - do not include leave from any previous provider in episodeexclude emergency / court leave</t>
  </si>
  <si>
    <t>Time to unescorted community leave - Risk Reduction</t>
  </si>
  <si>
    <t>Mean length of time to first unescorted community leave</t>
  </si>
  <si>
    <t>Sum of days from admission to first unescorted community leave</t>
  </si>
  <si>
    <t>Number of patients having first unescorted community leave in reporting period</t>
  </si>
  <si>
    <t>escorted leave from this provider spell only - do not include leave from any previous provider in episode</t>
  </si>
  <si>
    <t>Risk Reduction</t>
  </si>
  <si>
    <t>Average length of stay measured in occupied bed days for people who are discharged in the quarter</t>
  </si>
  <si>
    <t>Of those patients in denominator, sum of days from admission to discharge</t>
  </si>
  <si>
    <t>Discharges to forensic/outreach team</t>
  </si>
  <si>
    <t>Percentage of patients discharged from hospital to a FOLS and/or community forensic team</t>
  </si>
  <si>
    <t>Of those in the denominator, number of patients discharged to a FOLS and/or community forensic team</t>
  </si>
  <si>
    <t>Percentage of delayed discharges due to the shortage of accommodation in the community</t>
  </si>
  <si>
    <t>Of those in the denominator, number of discharges delayed due to shortage of accommodation in the community</t>
  </si>
  <si>
    <t>Access Assesments undertaken - urgent</t>
  </si>
  <si>
    <t>Proportion of urgent Access Assessments undertaken and delivered within the timescales as detailed within the service specification</t>
  </si>
  <si>
    <t>Of those in denominator, number of Assessments undertaken and delivered within require timescales</t>
  </si>
  <si>
    <t>Clinical Process</t>
  </si>
  <si>
    <t>Access Assesments undertaken - non-urgent</t>
  </si>
  <si>
    <t>Proportion of non-urgent Access Assessments undertaken and delivered within the timescales as detailed within the service specification</t>
  </si>
  <si>
    <t>Number of patients requiring non urgent Access Assessments within reporting period</t>
  </si>
  <si>
    <t>Physical Health Improvement</t>
  </si>
  <si>
    <t>Proportion of patients with a comprehensive primary care service including GP registration and health clinics</t>
  </si>
  <si>
    <t>Of those in denominator, number of patients with a comprehensive primary care service</t>
  </si>
  <si>
    <t>Total number of patients in the reporting period</t>
  </si>
  <si>
    <t>Proportion of patients with accsss to a dentist</t>
  </si>
  <si>
    <t>Of those in denominator, number of patients with access to a dentist</t>
  </si>
  <si>
    <t>Proportion of patients receiving annual physical health check</t>
  </si>
  <si>
    <t>Of those in denominator, number of patients receiving an annual physical health check</t>
  </si>
  <si>
    <t>Quarterly (lagged 12 months)</t>
  </si>
  <si>
    <t>Include patients who have been seen at service for at least 365 days</t>
  </si>
  <si>
    <t>Proportion of patients with physical healthcare improvement plan</t>
  </si>
  <si>
    <t>Of those in denominator, number of patients with a physical healthcare improvement plan</t>
  </si>
  <si>
    <t>Number of patients requiring urgent Access Assessments within reporting period</t>
  </si>
  <si>
    <t xml:space="preserve">Denominator ACTUAL Q3
</t>
  </si>
  <si>
    <t xml:space="preserve">Denominator ACTUAL Q4
</t>
  </si>
  <si>
    <t>All inpatients and day care (MTS)
that die while receiving care and
treatment from the service</t>
  </si>
  <si>
    <t>Percentage of patients that
die while receiving care and
treatment from the service</t>
  </si>
  <si>
    <t>Number of patients that die
while receiving care and
treatment from the service</t>
  </si>
  <si>
    <t>Number of patient
discharges during time
period</t>
  </si>
  <si>
    <t>Clinical
outcome</t>
  </si>
  <si>
    <t>This applies to all inpatient and
day care services. This includes
all patients whether in units, on
leave or off site with / without
permission</t>
  </si>
  <si>
    <t>Clinical teams will identify all
cases when a patient is clinically
ready for discharge. The clinical
team identifies all patients who
are clinically ready for discharge.
This does not mean that they have
the required legal permission or if
they do or do not have alternative accomodation</t>
  </si>
  <si>
    <t>Average delay to discharge
(days) after decision to
discharge has been reached,
by ward and service</t>
  </si>
  <si>
    <t>Sum of number of days
between decision to
discharge (excluding day
decision made) and actual
day of discharge for all
specialised service patients
within time period</t>
  </si>
  <si>
    <t>Theoretical risk that if a
patient is never
discharged then they
will be missed by this
metric as only looks at
discharges</t>
  </si>
  <si>
    <t>Time period is defined by date
of discharge for both numerator
and denominator 3 month
cohort</t>
  </si>
  <si>
    <t>Comprehensive
discharge
information</t>
  </si>
  <si>
    <t>To ensure good clinical
information is passed to all those
responsible for provision of care
within the care pathway</t>
  </si>
  <si>
    <t>Percentage of specialised
service patients discharged
who have comprehensive
information sent to the
receiving clinician and GP</t>
  </si>
  <si>
    <t>Number of patients
discharged with
comprehensive information
(as defined in the databook)
sent to the receiving clinician
and/or GP whichever is most
appropriate</t>
  </si>
  <si>
    <t>Comprehensive information
should include: summary of last
episode of treatment, outcome,
medication, follow-up advice,
CPA care plan documentation
(when under CPA), risk
assessment (when applicable),
relapse indicators, secondary
referral advice, MAPPA
eligibility (when required)</t>
  </si>
  <si>
    <t>Patient
satisfaction</t>
  </si>
  <si>
    <t>To ensure service user
involvement and consultation on
services</t>
  </si>
  <si>
    <t>Percentage of completed
patient satisfaction surveys.</t>
  </si>
  <si>
    <t>Total number of returned
satisfaction surveys</t>
  </si>
  <si>
    <t>Number of patients
asked to complete
satisfaction surveys</t>
  </si>
  <si>
    <t>Ensuring robust and transparent
complaints process</t>
  </si>
  <si>
    <t>Rate of complaints</t>
  </si>
  <si>
    <t>Total number of complaints
in period</t>
  </si>
  <si>
    <t>Number of patient
contacts during time
period (this will be
made up of the number
of inpatient episodes
added to the number of
non-admitted care
contacts)</t>
  </si>
  <si>
    <t>Number of complaints
received from service users
(including advocacy
representing service user)</t>
  </si>
  <si>
    <t>Total number of
complaints in period</t>
  </si>
  <si>
    <t>Proportion of complaints
received by trust /
organisation from service
users (including advocacy
representing service user)</t>
  </si>
  <si>
    <t>Proportion of complaints
received by trust /
organisation from carers</t>
  </si>
  <si>
    <t>Number of complaints
received from carers</t>
  </si>
  <si>
    <t>Proportion of complaints
received by trust /
organisation from statutory
organisations (e.g. CQC)</t>
  </si>
  <si>
    <t>Number of complaints
received from statutory
organisations (e.g. CQC)</t>
  </si>
  <si>
    <t>Proportion of complaints
received by trust /
organisation from nonstatutory
organisations (e.g.
advocacy not representing
service user)</t>
  </si>
  <si>
    <t>Number of complaints
received from non-statutory
organisations (e.g. advocacy
not representing service
user)</t>
  </si>
  <si>
    <t>Number of
upheld or
partially upheld
complaints
received</t>
  </si>
  <si>
    <t>Ensuring robust and transparent
complaints process, and
identifying number of upheld /
partially upheld complaints</t>
  </si>
  <si>
    <t>Rate of upheld or partially
upheld complaints</t>
  </si>
  <si>
    <t>Number of upheld or partially
upheld complaints in period</t>
  </si>
  <si>
    <t>Actual number of
complaint
investigations
completed in period</t>
  </si>
  <si>
    <t>Safety and
security</t>
  </si>
  <si>
    <t>Ensuring security and safety staff,
service users and public</t>
  </si>
  <si>
    <t>Number of never events (as
referenced in 'Never Events'
standard contract)</t>
  </si>
  <si>
    <t>Total Number of 'Never
Events'</t>
  </si>
  <si>
    <t>Workforce -
percentage of
eligible staff
who have
received clinical
supervision</t>
  </si>
  <si>
    <t>Percentage of eligible staff
who have received clinical
supervision as per trust /
organisation policy</t>
  </si>
  <si>
    <t>Number of eligible staff who
have received clinical
supervision as per trust /
organisation policy</t>
  </si>
  <si>
    <t>Eligible staff: all staff with a
responsibility to provide care,
included professionally qualified
or unqualified staff
Clinical supervision: The
provision of either
professionally mandated or
clinically agreed individual
practice supervision on a 1:1
basis or in professionally
supervised groups. To an
agreed standard set out by the
organisation to the CQC and or
SCG</t>
  </si>
  <si>
    <t>91% =
green,
&gt;75% &lt;91%
= amber,
≥75 = red</t>
  </si>
  <si>
    <t>Clinical
Process</t>
  </si>
  <si>
    <t>Ensuring compliance to statutory
safeguarding responsibility.
Ensuring security and safety staff,
service users and public</t>
  </si>
  <si>
    <t>Safeguarding
reports</t>
  </si>
  <si>
    <t>Percentage of staff who have
received annual safeguarding
vulnerable adults training</t>
  </si>
  <si>
    <t>Of those in denominator,
number of staff who received
safeguarding vulnerable
adults training</t>
  </si>
  <si>
    <t>Number of staff
requiring safeguarding
vulnerable adults
training</t>
  </si>
  <si>
    <t>Percentage of staff who have
received annual safeguarding
children training</t>
  </si>
  <si>
    <t>Percentage of investigated
safeguarding reports</t>
  </si>
  <si>
    <t>Of those in denominator,
number of staff who received
safeguarding children training</t>
  </si>
  <si>
    <t>Of safeguarding reports in
denominator, the number
investigated by the local
authority</t>
  </si>
  <si>
    <t>Number of staff
requiring safeguarding
children training</t>
  </si>
  <si>
    <t>Total number of
safeguarding reports
made to the local
authority</t>
  </si>
  <si>
    <t>Safeguarding reports are
incidents / concerns that are
reported to the local authority
as a safeguarding concern</t>
  </si>
  <si>
    <t>Ensuring people who provide
direct care are able to reflect on
their practice and receive the
required supervision, support and
development to ensure continual
clinical effectiveness and
efficiency</t>
  </si>
  <si>
    <r>
      <t xml:space="preserve">Percentage of
staff requiring
training, who
have received
safeguarding
vulnerable
</t>
    </r>
    <r>
      <rPr>
        <u/>
        <sz val="11"/>
        <rFont val="Calibri"/>
        <family val="2"/>
        <scheme val="minor"/>
      </rPr>
      <t>adults</t>
    </r>
    <r>
      <rPr>
        <sz val="11"/>
        <rFont val="Calibri"/>
        <family val="2"/>
        <scheme val="minor"/>
      </rPr>
      <t xml:space="preserve"> training
in specialised services</t>
    </r>
  </si>
  <si>
    <r>
      <t xml:space="preserve">Percentage of
staff requiring
training, who
have received
safeguarding
</t>
    </r>
    <r>
      <rPr>
        <u/>
        <sz val="11"/>
        <rFont val="Calibri"/>
        <family val="2"/>
        <scheme val="minor"/>
      </rPr>
      <t>children</t>
    </r>
    <r>
      <rPr>
        <sz val="11"/>
        <rFont val="Calibri"/>
        <family val="2"/>
        <scheme val="minor"/>
      </rPr>
      <t xml:space="preserve"> training
in specialised
services</t>
    </r>
  </si>
  <si>
    <t>Clinical process</t>
  </si>
  <si>
    <t>Pre-admission</t>
  </si>
  <si>
    <t>Proportion of patients where the crisis intervention service or home treatment team is involved in assessment/decision prior to admission</t>
  </si>
  <si>
    <t>Of those patients in the denominator, the number where the crisis intervention service or home treatment team is involved in assessment/decision prior to admission</t>
  </si>
  <si>
    <t>The total number of patients admitted in the reporting period</t>
  </si>
  <si>
    <t>MHC02</t>
  </si>
  <si>
    <t>Clinical outcome</t>
  </si>
  <si>
    <t>Emergency referrals</t>
  </si>
  <si>
    <t>Proportion of emergency referrals that were reviewed and responded to by a senior clinician within 4 hours</t>
  </si>
  <si>
    <t>Of those referrals in the denominator, the number reviewed and responded to by a senior clinician within 4 hours</t>
  </si>
  <si>
    <t>The total number of emergency referrals received in the reporting period</t>
  </si>
  <si>
    <t>Proportion of emergency referrals admitted within 24 hours of the initial referral</t>
  </si>
  <si>
    <t>Of those patients in the denominator, the number admitted within 24 hours</t>
  </si>
  <si>
    <t>The total number of patients admitted following an emergency referral in the reporting period</t>
  </si>
  <si>
    <t>Urgent referrals</t>
  </si>
  <si>
    <t>Proportion of urgent referrals admitted within 48 hours of the initial referral</t>
  </si>
  <si>
    <t>Of those patients in the denominator, the number admitted within 48 hours</t>
  </si>
  <si>
    <t>The total number of patients admitted following an urgent referral in the reporting period</t>
  </si>
  <si>
    <t>Timeliness of assessment</t>
  </si>
  <si>
    <t>Proportion of people with learning disabilities and/or autism receiving a Care, Education and Treatment Review (CETR) prior to or within 2 weeks of admission</t>
  </si>
  <si>
    <t>Of those patients in the denominator, the number receiving a CETR prior to or within 2 weeks of admission</t>
  </si>
  <si>
    <t>The total number of patients with learning disabilities and/or autism admitted in the reporting period</t>
  </si>
  <si>
    <t>Discharge plan</t>
  </si>
  <si>
    <t>Proportion of patients who have a discharge plan agreed prior to or within 48 hours of admission</t>
  </si>
  <si>
    <t>Of those patients in the denominator, the number who have a discharge plan agreed prior to or within 48 hours of admission</t>
  </si>
  <si>
    <t>The total number of patients discharged in the reporting period</t>
  </si>
  <si>
    <t>The HoNOSCA outcome measuring tool is designed to determine health and social functioning. GBOs are a way of evaluating progress towards a goal set by themselves.</t>
  </si>
  <si>
    <t>Proportion of patients assessedwithin 7 days of admissionusing HoNOSCA and GBO to determine their health and social functioning</t>
  </si>
  <si>
    <t>Of those patients in the denominator, the number assessed within 7 days of admission using HoNOSCA or GBO</t>
  </si>
  <si>
    <t>HONOSCA outcome</t>
  </si>
  <si>
    <t>Mean HoNOSCA improvement score for patients discharged during the quarter</t>
  </si>
  <si>
    <t>Of those patients in the denominator, the sum total of their HoNOSCA improvement scores</t>
  </si>
  <si>
    <t>Care plan</t>
  </si>
  <si>
    <t>Proportion of patients who receive their initial care plan within 5 working days</t>
  </si>
  <si>
    <t>Of those patients in the denominator, the number who received their initial care plan within 5 working days</t>
  </si>
  <si>
    <t>Clinical supervision</t>
  </si>
  <si>
    <t>Proportion of eligible staffwho have received clinicalsupervision as per trust / organisation policy</t>
  </si>
  <si>
    <t>Of those staff in the denominator, the number who received clinical supervision as per trust / organisation policy</t>
  </si>
  <si>
    <t>The total number of staff eligible for clinical supervision</t>
  </si>
  <si>
    <t>Safeguarding</t>
  </si>
  <si>
    <t>Proportion of staff requiring training, who have received level 3 safeguarding children training</t>
  </si>
  <si>
    <t>Of those staff in the denominator, the number of staff receiving level 3 safeguarding children training</t>
  </si>
  <si>
    <t>The total number of staff eligible for level 3 safeguarding children training</t>
  </si>
  <si>
    <t>Length of stay</t>
  </si>
  <si>
    <t>Mean length of stay for patients discharged in the reporting period</t>
  </si>
  <si>
    <t>For those patients in the denominator, the sum total of length of stay in days for those patients</t>
  </si>
  <si>
    <t>Staffing levels</t>
  </si>
  <si>
    <t>The general consensus is that more than 25% bank or agency in any shift is undesirable.</t>
  </si>
  <si>
    <t>Ratio of substantive staff to agency staff or bank staff used in the reporting period</t>
  </si>
  <si>
    <t>The total number of substantive staff used in the reporting period</t>
  </si>
  <si>
    <t>The total number of agency or bank staff used in the reporting period</t>
  </si>
  <si>
    <t>Senior Clinician: Tier 3 CAMHS Consultant Child and Adolescent Psychiatrist or Child and Adolescent Psychiatry Specialty Trainee ST4-6, senior nurse, or a senior psychologist</t>
  </si>
  <si>
    <t>The HoNOSCA review includes the patient, family/carer and clinician rated versions.
HoNOSCA: Health of the Nation Outcome Scales Child and Adolescent Mental Health 
GBO: Goal Based Outcomes</t>
  </si>
  <si>
    <t>HoNOSCA: Health of the Nation Outcome Scales Child and Adolescent Mental Health</t>
  </si>
  <si>
    <t>Including Care Programme Approach (CPA)</t>
  </si>
  <si>
    <t>Eligible: all staff with a responsibility to provide care; this includes professionally qualified or unqualified staff</t>
  </si>
  <si>
    <t>Care hours per patient day</t>
  </si>
  <si>
    <t>Number of care hours from registered nurses per patient day</t>
  </si>
  <si>
    <t>Number of care hours from healthcare support works per patient day</t>
  </si>
  <si>
    <t>Number of care hours from all nursing staff per patient day</t>
  </si>
  <si>
    <t>The sum total of hours of registered nurses and healthcare support workers during reporting period</t>
  </si>
  <si>
    <t>The sum total of hours of healthcare support workers during reporting period</t>
  </si>
  <si>
    <t>The sum total of hours of registered nurses during reporting period</t>
  </si>
  <si>
    <t>The sum total of patient days in the reporting period</t>
  </si>
  <si>
    <t>Patient day = count of patients at midnight</t>
  </si>
  <si>
    <t>MHCPICU02</t>
  </si>
  <si>
    <t>MHCPICU12</t>
  </si>
  <si>
    <t>MHCPICU13</t>
  </si>
  <si>
    <t>Discharge</t>
  </si>
  <si>
    <t>Of those referrals in the denominator, the number reviewed and responded to by a senior clinician within 2 hours</t>
  </si>
  <si>
    <t>Proportion of patients discharged within
6 weeks of admission</t>
  </si>
  <si>
    <t>Of those in the denominator, the number
discharged within 6 weeks of admission</t>
  </si>
  <si>
    <t>The total number of patients discharged
in the reporting period</t>
  </si>
  <si>
    <t>Proportion of patients discharged within
8 weeks of admission</t>
  </si>
  <si>
    <t>those in the denominator, the number
discharged within 8 weeks of admission</t>
  </si>
  <si>
    <t>MHG14</t>
  </si>
  <si>
    <t>MHG15</t>
  </si>
  <si>
    <t>MHG16</t>
  </si>
  <si>
    <t>MHG17</t>
  </si>
  <si>
    <t>MHG18</t>
  </si>
  <si>
    <t>MHG19</t>
  </si>
  <si>
    <t>MHG20</t>
  </si>
  <si>
    <t>MHG21</t>
  </si>
  <si>
    <t>MHG22</t>
  </si>
  <si>
    <t>MHG23</t>
  </si>
  <si>
    <t>MHG24</t>
  </si>
  <si>
    <t>MHG25</t>
  </si>
  <si>
    <t>MHG26</t>
  </si>
  <si>
    <t>MHG27</t>
  </si>
  <si>
    <t>CAMHS PICU</t>
  </si>
  <si>
    <t>Perinatal</t>
  </si>
  <si>
    <t>CAMHS T4 (Inc. CAMHS PICU)</t>
  </si>
  <si>
    <t>MHC01 &amp; MHCPICU01</t>
  </si>
  <si>
    <r>
      <t xml:space="preserve">Proportion of emergency referrals that were reviewed and responded to by a senior clinician within </t>
    </r>
    <r>
      <rPr>
        <b/>
        <sz val="11"/>
        <color theme="1"/>
        <rFont val="Calibri"/>
        <family val="2"/>
        <scheme val="minor"/>
      </rPr>
      <t>4 hours</t>
    </r>
  </si>
  <si>
    <r>
      <t xml:space="preserve">Proportion of emergency referrals that were reviewed and responded to by a senior clinician within </t>
    </r>
    <r>
      <rPr>
        <b/>
        <sz val="11"/>
        <color theme="1"/>
        <rFont val="Calibri"/>
        <family val="2"/>
        <scheme val="minor"/>
      </rPr>
      <t>2 hours</t>
    </r>
  </si>
  <si>
    <t>MHC03 &amp; MHCPICU03</t>
  </si>
  <si>
    <t>MHC04 &amp; MHCPICU04</t>
  </si>
  <si>
    <t>MHC05 &amp; MHCPICU05</t>
  </si>
  <si>
    <t>MHC06 &amp; MHCPICU06</t>
  </si>
  <si>
    <t>MHC07 &amp; MHCPICU07</t>
  </si>
  <si>
    <t>MHC08 &amp; MHCPICU08</t>
  </si>
  <si>
    <t>MHC09 &amp; MHCPICU09</t>
  </si>
  <si>
    <t>MHC10 &amp; MHCPICU10</t>
  </si>
  <si>
    <t>MHC11 &amp; MHCPICU11</t>
  </si>
  <si>
    <t>MHC13 &amp; MHCPICU15</t>
  </si>
  <si>
    <t>MHC12 &amp; MHCPICU14</t>
  </si>
  <si>
    <t>MHC14a &amp; MHCPICU16a</t>
  </si>
  <si>
    <t>MHC14b &amp; MHCPICU16b</t>
  </si>
  <si>
    <t>MHC14c &amp; MHCPICU16c</t>
  </si>
  <si>
    <t>NOTES</t>
  </si>
  <si>
    <t>Complaints numbers to INCLUDE complaints raised but then withdrawn later (following local  resolution)</t>
  </si>
  <si>
    <t>Definitions for Safeguarding were determined after discussion at Trust Safeguarding Committee</t>
  </si>
  <si>
    <t xml:space="preserve">Data for Safeguarding training  to be collated/provided by Safeguarding Team - based on LEVEL 1 </t>
  </si>
  <si>
    <t>Complaints upheld numbers adjusted (in idscussion with Jane Quinn) to cover all complaints closed in period (irrespective of when raised)</t>
  </si>
  <si>
    <t>Denominator for MHG05a/9/10 to be "All FCEs closed FCEs in Quarter 1 2013/4 PLUS all open FCEs  as at 30th June 2013” - except Coburn where discharged Day Attenders are also included</t>
  </si>
  <si>
    <t>CAMHS T4 (Excl. CAMHS PICU)</t>
  </si>
  <si>
    <t>Delayed discharge -
number of
patients with
delayed
discharge after
decision has
been made to
discharge</t>
  </si>
  <si>
    <t>WardName</t>
  </si>
  <si>
    <t>CA Coborn Acute Ward</t>
  </si>
  <si>
    <t>CA Galaxy Ward</t>
  </si>
  <si>
    <t>CA Coborn PICU</t>
  </si>
  <si>
    <t>Low Secure (Wolfson House)</t>
  </si>
  <si>
    <t>Low Secure (John Howard Centre)</t>
  </si>
  <si>
    <t>Forensics Medium &amp; Low Secure</t>
  </si>
  <si>
    <t>CAMHS T4 &amp; PICU</t>
  </si>
  <si>
    <t>Low Secure - Wolfson House</t>
  </si>
  <si>
    <t>Low Secure - John Howard Centre</t>
  </si>
  <si>
    <t>https://www.england.nhs.uk/commissioning/spec-services/npc-crg/spec-dashboards/</t>
  </si>
  <si>
    <t>QUARTER 3 2019/20 VALUES</t>
  </si>
  <si>
    <t>QUARTER 4 2019/20 VALUES</t>
  </si>
  <si>
    <t>TRUST WIDE QUARTER 1 2019/20 VALUES</t>
  </si>
  <si>
    <t>TRUST WIDE QUARTER 2 2019/20 VALUES</t>
  </si>
  <si>
    <t>MHG11a</t>
  </si>
  <si>
    <t>Percentage of eligible staff who have received clinical supervision at least monthly from a forensic clinician</t>
  </si>
  <si>
    <t>Of those in the denominator number of eligible staff who have received clinical supervision at least monthly from a forensic clinician</t>
  </si>
  <si>
    <t>Notes</t>
  </si>
  <si>
    <t>MHG25a</t>
  </si>
  <si>
    <t>Percentage of patients who have had an annual dental check</t>
  </si>
  <si>
    <t>Of those in denominator, number of patients who have had an annual dental check</t>
  </si>
  <si>
    <t>MHG05ai</t>
  </si>
  <si>
    <t>The total number of patients in contact with the service during reporting period</t>
  </si>
  <si>
    <t>Readmissions</t>
  </si>
  <si>
    <t>Relapse</t>
  </si>
  <si>
    <t>Discharge to other inpatient setting</t>
  </si>
  <si>
    <t>To ensure efficacy of the service in bringing about clinically relevant improved clinical outcomes for patients. HoNOS is a nationally established metric for measuring clinical outcomes.</t>
  </si>
  <si>
    <t>To ensure services are clinically effective such that patients make a robust recovery and are able to remain in the community post-discharge, avoiding readmissions wherever possible. This is a quality measure as defined in the service specification.</t>
  </si>
  <si>
    <t>To ensure women with a history of mental illness or who are otherwise known to mental health services are identified and supported in the community such that an admission to inpatient services can be avoided wherever possible. This is a quality measure as defined in the service specification.</t>
  </si>
  <si>
    <t>To ensure the clinical effectiveness of services in treating women with SMI who require admission to an MBU in that setting, avoiding unnecessary separation between mother and baby wherever possible.</t>
  </si>
  <si>
    <t>Average change in HoNOS score on discharge</t>
  </si>
  <si>
    <t>The sum total of the change in HoNOS score for all patients in the denominator</t>
  </si>
  <si>
    <t>Total number of patients discharged during reporting period</t>
  </si>
  <si>
    <t>Readmission rate within 30 days</t>
  </si>
  <si>
    <t>Proportion of admissions where patient is suffering from a relapse episode</t>
  </si>
  <si>
    <t>Proportion of women discharged to another inpatient setting (excluding those transferred to other MBUs)</t>
  </si>
  <si>
    <t>Of those patients in the denominator, the number who were subsequently readmitted within 30 days of the discharge</t>
  </si>
  <si>
    <t>Of those in the denominator, the number who were admitted due to suffering from a relapse in their illness</t>
  </si>
  <si>
    <t>Of those in the denominator, the number who are discharged to another inpatient setting</t>
  </si>
  <si>
    <t>tbc</t>
  </si>
  <si>
    <t>Domain</t>
  </si>
  <si>
    <t>Numerator</t>
  </si>
  <si>
    <t>Denominator</t>
  </si>
  <si>
    <t>Domain 5: Treating and caring for people in a safe environment;  and protecting them from avoidable harm</t>
  </si>
  <si>
    <t>Domain 4: Ensuring that people have a positive experience of care</t>
  </si>
  <si>
    <t>Restraint incidents</t>
  </si>
  <si>
    <t>Proportion of restraint incidents which were prone</t>
  </si>
  <si>
    <t>Count of patients who were subject to prone restraint intervention</t>
  </si>
  <si>
    <t>Proportion of restraint incidents which were supine</t>
  </si>
  <si>
    <t>Count of patients who were subject to supine restraint intervention</t>
  </si>
  <si>
    <t>Proportion of prone restraints lasting longer than 10 minutes</t>
  </si>
  <si>
    <t>Count of patients who were subject to a standing restrictive intervention</t>
  </si>
  <si>
    <t>Count of patients who were subject to a restrictive escort intervention</t>
  </si>
  <si>
    <t>Count of patients who were subject to a side restrictive intervention</t>
  </si>
  <si>
    <t>Count of patients who were subject to a seated restrictive intervention</t>
  </si>
  <si>
    <t>Count of patients who were subject to a kneeling restrictive intervention</t>
  </si>
  <si>
    <t>Count of patients subject to a chemical restraint - Injection (Rapid Tranquillisation)</t>
  </si>
  <si>
    <t>Count of patients subject to a chemical restraint - Injection (other)</t>
  </si>
  <si>
    <t>Count of patients subject to other chemical restraint</t>
  </si>
  <si>
    <t>Count of patients subject to mechanical restraint</t>
  </si>
  <si>
    <t>Count of patients subject to seclusion</t>
  </si>
  <si>
    <t>Count of patients subject to segregation</t>
  </si>
  <si>
    <t>Of those in the denominator,  the number of incidents which were prone</t>
  </si>
  <si>
    <t>Total number of patients who were subject to prone restraint in the reporting period</t>
  </si>
  <si>
    <t>Of those in the denominator,  the number of incidents which were supine</t>
  </si>
  <si>
    <t>Total number of patients who were subject to supine restraint in the reporting period</t>
  </si>
  <si>
    <t>Of those in the denominator,  the number of incidents which lasted longer than 10 minutes</t>
  </si>
  <si>
    <t>Total number of patients who were subject to standing restrictive intervention  in the reporting period</t>
  </si>
  <si>
    <t>Total number of patients who were subject to restrictive escort intervention  in the reporting period</t>
  </si>
  <si>
    <t>Total number of patients who were subject to side restrictive intervention  in the reporting period</t>
  </si>
  <si>
    <t>Total number of patients who were subject to seating restrictive intervention  in the reporting period</t>
  </si>
  <si>
    <t>Total number of patients who were subject to kneeling restrictive intervention  in the reporting period</t>
  </si>
  <si>
    <t>Total number of patients who were subject to a chemical restraint (Injection (Rapid Tranquillisation)) in the reporting period</t>
  </si>
  <si>
    <t>Total number of patients who were subject to a chemical restraint (Injection (other)) in the reporting period</t>
  </si>
  <si>
    <t>Total number of patients who were subject to other chemical restraint in the reporting period</t>
  </si>
  <si>
    <t>Total number of patients who were subject to mechanical restraint in the reporting period</t>
  </si>
  <si>
    <t>Total number of patients who were subject to seclusion in the reporting period</t>
  </si>
  <si>
    <t>Total number of patients who were subject to segregation in the reporting period</t>
  </si>
  <si>
    <t>The total number of all restraint incidents in the reporting period</t>
  </si>
  <si>
    <t>The total number of prone restraints incidents in the reporting period</t>
  </si>
  <si>
    <t>NG
intervention</t>
  </si>
  <si>
    <t>Training</t>
  </si>
  <si>
    <t>Sexual safety incidents</t>
  </si>
  <si>
    <t>Psychological support</t>
  </si>
  <si>
    <t>Proportion of patients that are subject to
NG intervention  under restraint</t>
  </si>
  <si>
    <t>Of those in the denominator,  the number of patients who were subject to NG intervention  under restraint</t>
  </si>
  <si>
    <t>Total number of patients who are subject to restraint intevention in the reporting period</t>
  </si>
  <si>
    <t>Proportion of registered trained staff who have received MH Act (chapter 26 specific) training</t>
  </si>
  <si>
    <t>Of those in the denominator,  the number of staff who have received MH Act (chapter 26 specific) training</t>
  </si>
  <si>
    <t>Total number of registered trained staff employed in the reporting period</t>
  </si>
  <si>
    <t>Proportion of sexual safety incidents requiring investigation</t>
  </si>
  <si>
    <t>Of those in the denominator,  the number of incidents that required investigation</t>
  </si>
  <si>
    <t>The total number of sexual safety incidents that occurred in the reporting period</t>
  </si>
  <si>
    <t>Proportion of patients who receive psychological  support after reporting an alleged sexual safety incident</t>
  </si>
  <si>
    <t>Of those in the denominator,  the number of patients who received psychological
support following alleged incident</t>
  </si>
  <si>
    <t>The total number of patients who report an alleged sexual safety incident</t>
  </si>
  <si>
    <t>Comments</t>
  </si>
  <si>
    <t>Mother and Baby</t>
  </si>
  <si>
    <t>Value</t>
  </si>
  <si>
    <t>Please note: this is goals set, not a full plan and a timescale, though desirable is not compulsory</t>
  </si>
  <si>
    <t>The HoNOSCA review includes the patient, family/carer and clinician rated versions.
HoNOSCA: Health of the Nation Outcome Scales Child and Adolescent Mental Health
GBO:  Goal Based Outcomes</t>
  </si>
  <si>
    <t>Patient day = count of patients at midnight. Registered Nurses = only those in the Tier 4 service</t>
  </si>
  <si>
    <t>Patient day = count of patients at midnight. Healthcare Support Workers = only those in the Tier 4 service</t>
  </si>
  <si>
    <t>Patient day = count of patients at midnight. All nursing staff = only those in the Tier 4 service</t>
  </si>
  <si>
    <t>Of those patients in the denominator, the sum total of their HoNOSCA change scores</t>
  </si>
  <si>
    <t>MHC04, MHCPICU04</t>
  </si>
  <si>
    <t>MHC01,MHCPICU01</t>
  </si>
  <si>
    <t>MHC03,MHCPICU03</t>
  </si>
  <si>
    <t>MHC05,MHCPICU05</t>
  </si>
  <si>
    <t>MHC06,MHCPICU06</t>
  </si>
  <si>
    <t>MHC07,MHCPICU07</t>
  </si>
  <si>
    <t>MHC08,MHCPICU08</t>
  </si>
  <si>
    <t>MHC09,MHCPICU09</t>
  </si>
  <si>
    <t>MHC11,MHCPICU11</t>
  </si>
  <si>
    <t>Of those in the denominator, the number of referrals reviewed and responded to by a senior clinician within 2 hours</t>
  </si>
  <si>
    <t>The total number of emergency referrals received in ther reporting period</t>
  </si>
  <si>
    <t>Number of emergency referrals reviewed and responded to by a senior clinician within 2 hours</t>
  </si>
  <si>
    <t>Proportion of patients discharged within 6 weeks of admission</t>
  </si>
  <si>
    <t>Of those in the denominator, the number discharged within 6 weeks of admission</t>
  </si>
  <si>
    <t>Proportion of patients discharged within 8 weeks of admission</t>
  </si>
  <si>
    <t>Of those in the denominator, the number discharged within 8 weeks of admission</t>
  </si>
  <si>
    <t>Proportion of eligible staff who have received clinical
supervision as per trust / organisation
policy</t>
  </si>
  <si>
    <t>Of those staff in the denominator, the number who received clincial supervision as per trust / organisation policy</t>
  </si>
  <si>
    <t>MHC13/MHCPICU15</t>
  </si>
  <si>
    <t>MHC14a/MHCPICU16a</t>
  </si>
  <si>
    <t>MHC14b/MHCPICU16b</t>
  </si>
  <si>
    <t>MHC14c/MHCPICU16c</t>
  </si>
  <si>
    <t>MHC12/MHCPICU14</t>
  </si>
  <si>
    <t>Mental Health Restrictive Practice</t>
  </si>
  <si>
    <t>NHSE - SPECIALISED SERVICES QUALITY DASHBOARD</t>
  </si>
  <si>
    <t>Proportion of patients with an emergency admission have an initial CPA within 5 working days</t>
  </si>
  <si>
    <t>Of those patients in the denominator, the number who have an initial CPA within 5 working days from emergency admission.</t>
  </si>
  <si>
    <t>ELFT does not have Crisis intervention service or HTT.</t>
  </si>
  <si>
    <t>MHC10,MHCPICU10</t>
  </si>
  <si>
    <t>Code</t>
  </si>
  <si>
    <t>RPC01</t>
  </si>
  <si>
    <t>RPC02</t>
  </si>
  <si>
    <t>RPC03</t>
  </si>
  <si>
    <t>RPC04</t>
  </si>
  <si>
    <t>RPC05</t>
  </si>
  <si>
    <t>RPC06</t>
  </si>
  <si>
    <t>RPC07</t>
  </si>
  <si>
    <t>RPC08</t>
  </si>
  <si>
    <t>RPC09</t>
  </si>
  <si>
    <t>RPC10</t>
  </si>
  <si>
    <t>RPC11</t>
  </si>
  <si>
    <t>RPC12</t>
  </si>
  <si>
    <t>RPC13</t>
  </si>
  <si>
    <t>RPC14</t>
  </si>
  <si>
    <t>RPC15</t>
  </si>
  <si>
    <t>RPC16</t>
  </si>
  <si>
    <t>RPC17</t>
  </si>
  <si>
    <t>RPC18</t>
  </si>
  <si>
    <t>CA Evergreen</t>
  </si>
  <si>
    <t>Acute - WardName</t>
  </si>
  <si>
    <t>PICU - WardName</t>
  </si>
  <si>
    <t>CAMHS Acute T4 (Coborn Acute Ward)</t>
  </si>
  <si>
    <t>CAMHS PICU (Coborn PICU &amp; Galaxy Ward)</t>
  </si>
  <si>
    <t>We have not used angecy staff for Q3 period.</t>
  </si>
  <si>
    <t>RPC19</t>
  </si>
  <si>
    <t>Proportion of patients that are offered the opportunity to co produce a care plan to support their sexual safety after reporting an alleged sexual safety incident</t>
  </si>
  <si>
    <t>Of those in the denominator, the number of patients who are offered the opportunity to  co produce a care plan to support their sexual safety  following alleged incident </t>
  </si>
  <si>
    <t>Commets</t>
  </si>
  <si>
    <t>Q1 - Apr to Jun 2024</t>
  </si>
  <si>
    <t>Rolling Year - Jul 23 to Jun 24</t>
  </si>
  <si>
    <t>Annual - service to provide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</si>
</sst>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u/>
      <sz val="16"/>
      <color theme="1"/>
      <name val="Calibri"/>
      <family val="2"/>
      <scheme val="minor"/>
    </font>
    <font>
      <b/>
      <u/>
      <sz val="11"/>
      <color theme="1"/>
      <name val="Calibri"/>
      <family val="2"/>
      <scheme val="minor"/>
    </font>
    <font>
      <sz val="11"/>
      <name val="Calibri"/>
      <family val="2"/>
      <scheme val="minor"/>
    </font>
    <font>
      <sz val="12"/>
      <color theme="1"/>
      <name val="Calibri"/>
      <family val="2"/>
      <scheme val="minor"/>
    </font>
    <font>
      <sz val="10"/>
      <name val="Arial"/>
      <family val="2"/>
    </font>
    <font>
      <sz val="12"/>
      <color rgb="FF9C0006"/>
      <name val="Calibri"/>
      <family val="2"/>
      <scheme val="minor"/>
    </font>
    <font>
      <sz val="12"/>
      <color rgb="FF006100"/>
      <name val="Calibri"/>
      <family val="2"/>
      <scheme val="minor"/>
    </font>
    <font>
      <u/>
      <sz val="10"/>
      <color theme="10"/>
      <name val="Arial"/>
      <family val="2"/>
    </font>
    <font>
      <b/>
      <sz val="12"/>
      <name val="Calibri"/>
      <family val="2"/>
      <scheme val="minor"/>
    </font>
    <font>
      <sz val="11"/>
      <color rgb="FFFF0000"/>
      <name val="Calibri"/>
      <family val="2"/>
      <scheme val="minor"/>
    </font>
    <font>
      <b/>
      <sz val="11"/>
      <color theme="0"/>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i/>
      <sz val="11"/>
      <color rgb="FFFF0000"/>
      <name val="Calibri"/>
      <family val="2"/>
      <scheme val="minor"/>
    </font>
    <font>
      <b/>
      <u/>
      <sz val="11"/>
      <color rgb="FFFF0000"/>
      <name val="Calibri"/>
      <family val="2"/>
      <scheme val="minor"/>
    </font>
    <font>
      <b/>
      <i/>
      <sz val="11"/>
      <color rgb="FFFF0000"/>
      <name val="Calibri"/>
      <family val="2"/>
      <scheme val="minor"/>
    </font>
    <font>
      <u/>
      <sz val="11"/>
      <name val="Calibri"/>
      <family val="2"/>
      <scheme val="minor"/>
    </font>
    <font>
      <sz val="11"/>
      <color rgb="FF000000"/>
      <name val="Calibri"/>
      <family val="2"/>
    </font>
    <font>
      <u/>
      <sz val="11"/>
      <color theme="10"/>
      <name val="Calibri"/>
      <family val="2"/>
      <scheme val="minor"/>
    </font>
    <font>
      <b/>
      <sz val="11"/>
      <color rgb="FF000000"/>
      <name val="Calibri"/>
      <family val="2"/>
    </font>
    <font>
      <sz val="11"/>
      <color rgb="FFFF0000"/>
      <name val="Calibri"/>
      <family val="2"/>
    </font>
  </fonts>
  <fills count="2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0"/>
      </patternFill>
    </fill>
    <fill>
      <patternFill patternType="solid">
        <fgColor theme="9" tint="0.59999389629810485"/>
        <bgColor indexed="64"/>
      </patternFill>
    </fill>
    <fill>
      <patternFill patternType="gray125">
        <bgColor theme="5" tint="0.39997558519241921"/>
      </patternFill>
    </fill>
    <fill>
      <patternFill patternType="solid">
        <fgColor rgb="FF0070C0"/>
        <bgColor indexed="64"/>
      </patternFill>
    </fill>
    <fill>
      <patternFill patternType="gray125">
        <bgColor rgb="FF0070C0"/>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7"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s>
  <cellStyleXfs count="12">
    <xf numFmtId="0" fontId="0" fillId="0" borderId="0"/>
    <xf numFmtId="9" fontId="1" fillId="0" borderId="0" applyFont="0" applyFill="0" applyBorder="0" applyAlignment="0" applyProtection="0"/>
    <xf numFmtId="0" fontId="8" fillId="9" borderId="1">
      <alignment horizontal="left" vertical="top" wrapText="1"/>
    </xf>
    <xf numFmtId="0" fontId="8" fillId="9" borderId="1">
      <alignment horizontal="left" vertical="top" wrapText="1"/>
    </xf>
    <xf numFmtId="0" fontId="8" fillId="9" borderId="1">
      <alignment horizontal="left" vertical="top" wrapText="1"/>
    </xf>
    <xf numFmtId="0" fontId="8" fillId="9" borderId="1">
      <alignment horizontal="left" vertical="top" wrapText="1"/>
    </xf>
    <xf numFmtId="0" fontId="10" fillId="8" borderId="0" applyNumberFormat="0" applyBorder="0" applyAlignment="0" applyProtection="0"/>
    <xf numFmtId="0" fontId="11" fillId="7" borderId="0" applyNumberFormat="0" applyBorder="0" applyAlignment="0" applyProtection="0"/>
    <xf numFmtId="0" fontId="12" fillId="0" borderId="0" applyNumberFormat="0" applyFill="0" applyBorder="0" applyAlignment="0" applyProtection="0"/>
    <xf numFmtId="0" fontId="9" fillId="0" borderId="0"/>
    <xf numFmtId="0" fontId="9" fillId="0" borderId="0"/>
    <xf numFmtId="0" fontId="24" fillId="0" borderId="0" applyNumberFormat="0" applyFill="0" applyBorder="0" applyAlignment="0" applyProtection="0"/>
  </cellStyleXfs>
  <cellXfs count="488">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4" borderId="3" xfId="0" applyFill="1" applyBorder="1" applyAlignment="1">
      <alignment vertical="center" wrapText="1"/>
    </xf>
    <xf numFmtId="0" fontId="0" fillId="4" borderId="20"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2" borderId="22" xfId="0" applyFill="1" applyBorder="1"/>
    <xf numFmtId="0" fontId="2" fillId="2" borderId="23" xfId="0" applyFont="1" applyFill="1" applyBorder="1" applyAlignment="1">
      <alignment horizontal="left" vertical="center"/>
    </xf>
    <xf numFmtId="0" fontId="0" fillId="2" borderId="22" xfId="0" applyFill="1" applyBorder="1" applyAlignment="1">
      <alignment horizontal="center" vertical="center"/>
    </xf>
    <xf numFmtId="0" fontId="5" fillId="0" borderId="0" xfId="0" applyFont="1"/>
    <xf numFmtId="0" fontId="0" fillId="0" borderId="0" xfId="0" applyBorder="1" applyAlignment="1">
      <alignment vertical="center" wrapText="1"/>
    </xf>
    <xf numFmtId="9" fontId="0" fillId="4" borderId="7" xfId="0" applyNumberFormat="1" applyFill="1" applyBorder="1" applyAlignment="1">
      <alignment horizontal="center" vertical="center" wrapText="1"/>
    </xf>
    <xf numFmtId="0" fontId="5" fillId="0" borderId="0" xfId="0" applyFont="1" applyProtection="1"/>
    <xf numFmtId="0" fontId="0" fillId="0" borderId="0" xfId="0" applyProtection="1"/>
    <xf numFmtId="0" fontId="0" fillId="0" borderId="0" xfId="0" applyAlignment="1" applyProtection="1">
      <alignment horizontal="center" vertical="center"/>
    </xf>
    <xf numFmtId="0" fontId="4" fillId="0" borderId="0" xfId="0" applyFont="1" applyProtection="1"/>
    <xf numFmtId="0" fontId="2" fillId="2" borderId="23" xfId="0" applyFont="1" applyFill="1" applyBorder="1" applyProtection="1"/>
    <xf numFmtId="0" fontId="0" fillId="2" borderId="22" xfId="0" applyFill="1" applyBorder="1" applyProtection="1"/>
    <xf numFmtId="0" fontId="0" fillId="2" borderId="24" xfId="0" applyFill="1" applyBorder="1" applyProtection="1"/>
    <xf numFmtId="0" fontId="2" fillId="2" borderId="23" xfId="0" applyFont="1" applyFill="1" applyBorder="1" applyAlignment="1" applyProtection="1">
      <alignment horizontal="left" vertical="center"/>
    </xf>
    <xf numFmtId="0" fontId="0" fillId="2" borderId="24" xfId="0" applyFill="1" applyBorder="1" applyAlignment="1" applyProtection="1">
      <alignment horizontal="center" vertical="center"/>
    </xf>
    <xf numFmtId="0" fontId="0" fillId="0" borderId="8" xfId="0" applyBorder="1" applyAlignment="1" applyProtection="1">
      <alignment horizontal="center" vertical="center" wrapText="1"/>
    </xf>
    <xf numFmtId="0" fontId="2" fillId="4" borderId="7" xfId="0" applyFont="1" applyFill="1" applyBorder="1" applyAlignment="1" applyProtection="1">
      <alignment vertical="center" wrapText="1"/>
    </xf>
    <xf numFmtId="0" fontId="0" fillId="4" borderId="3" xfId="0" applyFill="1" applyBorder="1" applyAlignment="1" applyProtection="1">
      <alignment vertical="center" wrapText="1"/>
    </xf>
    <xf numFmtId="0" fontId="0" fillId="4" borderId="20" xfId="0" applyFill="1" applyBorder="1" applyAlignment="1" applyProtection="1">
      <alignment vertical="center" wrapText="1"/>
    </xf>
    <xf numFmtId="0" fontId="0" fillId="4" borderId="12" xfId="0" applyFill="1" applyBorder="1" applyAlignment="1" applyProtection="1">
      <alignment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3" fillId="4" borderId="7"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xf>
    <xf numFmtId="0" fontId="0" fillId="0" borderId="0" xfId="0" applyFill="1" applyProtection="1"/>
    <xf numFmtId="164" fontId="3" fillId="11" borderId="25" xfId="1" applyNumberFormat="1" applyFont="1" applyFill="1" applyBorder="1" applyAlignment="1">
      <alignment horizontal="center" vertical="center" wrapText="1"/>
    </xf>
    <xf numFmtId="0" fontId="13" fillId="0" borderId="8"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5" fillId="0" borderId="0" xfId="0" applyFont="1" applyFill="1" applyProtection="1"/>
    <xf numFmtId="0" fontId="16" fillId="0" borderId="14" xfId="0" applyFont="1" applyBorder="1" applyAlignment="1" applyProtection="1">
      <alignment vertical="center" wrapText="1"/>
    </xf>
    <xf numFmtId="0" fontId="14" fillId="0" borderId="15" xfId="0" applyFont="1" applyBorder="1" applyAlignment="1" applyProtection="1">
      <alignment vertical="center" wrapText="1"/>
    </xf>
    <xf numFmtId="0" fontId="14" fillId="0" borderId="19" xfId="0" applyFont="1" applyBorder="1" applyAlignment="1" applyProtection="1">
      <alignment vertical="center" wrapText="1"/>
    </xf>
    <xf numFmtId="0" fontId="14" fillId="6" borderId="7"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17" xfId="0" applyFont="1" applyBorder="1" applyAlignment="1" applyProtection="1">
      <alignment vertical="center" wrapText="1"/>
    </xf>
    <xf numFmtId="0" fontId="17" fillId="0" borderId="14" xfId="0" applyFont="1" applyFill="1" applyBorder="1" applyAlignment="1" applyProtection="1">
      <alignment horizontal="center" vertical="center" wrapText="1"/>
      <protection locked="0"/>
    </xf>
    <xf numFmtId="49" fontId="17" fillId="0" borderId="16" xfId="0" applyNumberFormat="1" applyFont="1" applyFill="1" applyBorder="1" applyAlignment="1" applyProtection="1">
      <alignment horizontal="center" vertical="center" wrapText="1"/>
      <protection locked="0"/>
    </xf>
    <xf numFmtId="164" fontId="17" fillId="0" borderId="25" xfId="1" applyNumberFormat="1" applyFont="1" applyFill="1" applyBorder="1" applyAlignment="1" applyProtection="1">
      <alignment horizontal="center" vertical="center" wrapText="1"/>
    </xf>
    <xf numFmtId="164" fontId="17" fillId="1" borderId="25" xfId="1" applyNumberFormat="1" applyFont="1" applyFill="1" applyBorder="1" applyAlignment="1" applyProtection="1">
      <alignment horizontal="center" vertical="center" wrapText="1"/>
    </xf>
    <xf numFmtId="9" fontId="14" fillId="0" borderId="14"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15" xfId="0" applyFont="1" applyBorder="1" applyAlignment="1">
      <alignment vertical="center" wrapText="1"/>
    </xf>
    <xf numFmtId="0" fontId="16" fillId="0" borderId="9" xfId="0" applyFont="1" applyBorder="1" applyAlignment="1" applyProtection="1">
      <alignment vertical="center" wrapText="1"/>
    </xf>
    <xf numFmtId="0" fontId="14" fillId="0" borderId="1" xfId="0" applyFont="1" applyBorder="1" applyAlignment="1" applyProtection="1">
      <alignment vertical="center" wrapText="1"/>
    </xf>
    <xf numFmtId="0" fontId="14" fillId="0" borderId="21" xfId="0" applyFont="1" applyBorder="1" applyAlignment="1" applyProtection="1">
      <alignmen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pplyProtection="1">
      <alignment vertical="center" wrapText="1"/>
    </xf>
    <xf numFmtId="0" fontId="17" fillId="0" borderId="7"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165" fontId="17" fillId="0" borderId="25" xfId="1" applyNumberFormat="1" applyFont="1" applyFill="1" applyBorder="1" applyAlignment="1">
      <alignment horizontal="center" vertical="center" wrapText="1"/>
    </xf>
    <xf numFmtId="165" fontId="17" fillId="1" borderId="25" xfId="1" applyNumberFormat="1" applyFont="1" applyFill="1" applyBorder="1" applyAlignment="1">
      <alignment horizontal="center" vertical="center" wrapText="1"/>
    </xf>
    <xf numFmtId="9" fontId="14" fillId="0" borderId="9"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1" xfId="0" applyFont="1" applyBorder="1" applyAlignment="1">
      <alignment vertical="center" wrapText="1"/>
    </xf>
    <xf numFmtId="0" fontId="16" fillId="4" borderId="7"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20" xfId="0" applyFont="1" applyFill="1" applyBorder="1" applyAlignment="1" applyProtection="1">
      <alignment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2" xfId="0" applyFont="1" applyFill="1" applyBorder="1" applyAlignment="1" applyProtection="1">
      <alignment vertical="center" wrapText="1"/>
    </xf>
    <xf numFmtId="0" fontId="17" fillId="4"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164" fontId="17" fillId="11" borderId="25" xfId="1" applyNumberFormat="1" applyFont="1" applyFill="1" applyBorder="1" applyAlignment="1">
      <alignment horizontal="center" vertical="center" wrapText="1"/>
    </xf>
    <xf numFmtId="9" fontId="14" fillId="4" borderId="7" xfId="0" applyNumberFormat="1"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3" xfId="0" applyFont="1" applyFill="1" applyBorder="1" applyAlignment="1">
      <alignment vertical="center" wrapText="1"/>
    </xf>
    <xf numFmtId="49" fontId="17" fillId="0" borderId="8" xfId="0" applyNumberFormat="1" applyFont="1" applyFill="1" applyBorder="1" applyAlignment="1" applyProtection="1">
      <alignment horizontal="center" vertical="center" wrapText="1"/>
      <protection locked="0"/>
    </xf>
    <xf numFmtId="164" fontId="17" fillId="0" borderId="25" xfId="1" applyNumberFormat="1" applyFont="1" applyFill="1" applyBorder="1" applyAlignment="1">
      <alignment horizontal="center" vertical="center" wrapText="1"/>
    </xf>
    <xf numFmtId="164" fontId="17" fillId="1" borderId="25" xfId="1" applyNumberFormat="1" applyFont="1" applyFill="1" applyBorder="1" applyAlignment="1">
      <alignment horizontal="center" vertical="center" wrapText="1"/>
    </xf>
    <xf numFmtId="9" fontId="14" fillId="0" borderId="1" xfId="0" applyNumberFormat="1" applyFont="1" applyBorder="1" applyAlignment="1">
      <alignment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9" fontId="14" fillId="0" borderId="13" xfId="0" applyNumberFormat="1" applyFont="1" applyBorder="1" applyAlignment="1" applyProtection="1">
      <alignment vertical="center" wrapText="1"/>
    </xf>
    <xf numFmtId="9" fontId="14" fillId="10" borderId="21" xfId="0" applyNumberFormat="1" applyFont="1" applyFill="1" applyBorder="1" applyAlignment="1" applyProtection="1">
      <alignment vertical="center" wrapText="1"/>
    </xf>
    <xf numFmtId="9" fontId="14" fillId="5" borderId="10" xfId="0" applyNumberFormat="1" applyFont="1" applyFill="1" applyBorder="1" applyAlignment="1">
      <alignment horizontal="center" vertical="center" wrapText="1"/>
    </xf>
    <xf numFmtId="3" fontId="17" fillId="6" borderId="8" xfId="0" applyNumberFormat="1" applyFont="1" applyFill="1" applyBorder="1" applyAlignment="1" applyProtection="1">
      <alignment horizontal="center" vertical="center" wrapText="1"/>
    </xf>
    <xf numFmtId="3" fontId="17" fillId="0" borderId="25" xfId="1" applyNumberFormat="1" applyFont="1" applyFill="1" applyBorder="1" applyAlignment="1">
      <alignment horizontal="center" vertical="center" wrapText="1"/>
    </xf>
    <xf numFmtId="3" fontId="17" fillId="1" borderId="25" xfId="1" applyNumberFormat="1" applyFont="1" applyFill="1" applyBorder="1" applyAlignment="1">
      <alignment horizontal="center" vertical="center" wrapText="1"/>
    </xf>
    <xf numFmtId="0" fontId="14" fillId="10" borderId="20" xfId="0" applyFont="1" applyFill="1" applyBorder="1" applyAlignment="1" applyProtection="1">
      <alignment vertical="center" wrapText="1"/>
    </xf>
    <xf numFmtId="9" fontId="16" fillId="0" borderId="9" xfId="0" applyNumberFormat="1" applyFont="1" applyBorder="1" applyAlignment="1" applyProtection="1">
      <alignment vertical="center" wrapText="1"/>
    </xf>
    <xf numFmtId="0" fontId="14" fillId="10" borderId="21" xfId="0" applyFont="1" applyFill="1" applyBorder="1" applyAlignment="1" applyProtection="1">
      <alignment vertical="center" wrapText="1"/>
    </xf>
    <xf numFmtId="0" fontId="18" fillId="0" borderId="9" xfId="0" applyFont="1" applyBorder="1" applyAlignment="1" applyProtection="1">
      <alignment vertical="center" wrapText="1"/>
    </xf>
    <xf numFmtId="0" fontId="7" fillId="0" borderId="1" xfId="0" applyFont="1" applyBorder="1" applyAlignment="1" applyProtection="1">
      <alignment vertical="center" wrapText="1"/>
    </xf>
    <xf numFmtId="0" fontId="7" fillId="0" borderId="21" xfId="0" applyFont="1" applyBorder="1" applyAlignment="1" applyProtection="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pplyProtection="1">
      <alignment vertical="center" wrapText="1"/>
    </xf>
    <xf numFmtId="0" fontId="7" fillId="0" borderId="21" xfId="0" applyFont="1" applyBorder="1" applyAlignment="1">
      <alignment horizontal="center" vertical="center" wrapText="1"/>
    </xf>
    <xf numFmtId="0" fontId="7" fillId="0" borderId="1" xfId="0" applyFont="1" applyBorder="1" applyAlignment="1">
      <alignment vertical="center" wrapText="1"/>
    </xf>
    <xf numFmtId="0" fontId="15" fillId="12" borderId="4" xfId="0" applyFont="1" applyFill="1" applyBorder="1" applyAlignment="1" applyProtection="1">
      <alignment vertical="center" wrapText="1"/>
    </xf>
    <xf numFmtId="0" fontId="15" fillId="12" borderId="5" xfId="0" applyFont="1" applyFill="1" applyBorder="1" applyAlignment="1" applyProtection="1">
      <alignment vertical="center" wrapText="1"/>
    </xf>
    <xf numFmtId="0" fontId="15" fillId="12" borderId="18" xfId="0" applyFont="1" applyFill="1" applyBorder="1" applyAlignment="1" applyProtection="1">
      <alignment vertical="center" wrapText="1"/>
    </xf>
    <xf numFmtId="0" fontId="15" fillId="12" borderId="4" xfId="0" applyFont="1" applyFill="1" applyBorder="1" applyAlignment="1" applyProtection="1">
      <alignment horizontal="center" vertical="center" wrapText="1"/>
    </xf>
    <xf numFmtId="0" fontId="15" fillId="12" borderId="6" xfId="0" applyFont="1" applyFill="1" applyBorder="1" applyAlignment="1" applyProtection="1">
      <alignment horizontal="center" vertical="center" wrapText="1"/>
    </xf>
    <xf numFmtId="0" fontId="15" fillId="12" borderId="4"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5" xfId="0" applyFont="1" applyFill="1" applyBorder="1" applyAlignment="1">
      <alignment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2" fillId="0" borderId="9" xfId="0" applyFont="1" applyFill="1" applyBorder="1" applyAlignment="1" applyProtection="1">
      <alignment vertical="center" wrapText="1"/>
    </xf>
    <xf numFmtId="0" fontId="0" fillId="0" borderId="1" xfId="0" applyFill="1" applyBorder="1" applyAlignment="1" applyProtection="1">
      <alignment vertical="center" wrapText="1"/>
    </xf>
    <xf numFmtId="0" fontId="0" fillId="0" borderId="21" xfId="0" applyFill="1" applyBorder="1" applyAlignment="1" applyProtection="1">
      <alignment vertical="center" wrapText="1"/>
    </xf>
    <xf numFmtId="0" fontId="0" fillId="0" borderId="9" xfId="0" applyFill="1" applyBorder="1" applyAlignment="1" applyProtection="1">
      <alignment vertical="center" wrapText="1"/>
    </xf>
    <xf numFmtId="0" fontId="0" fillId="0" borderId="10" xfId="0" applyFill="1" applyBorder="1" applyAlignment="1" applyProtection="1">
      <alignment vertical="center" wrapText="1"/>
    </xf>
    <xf numFmtId="0" fontId="15" fillId="12" borderId="5" xfId="0"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16" fillId="0" borderId="27" xfId="0" applyFont="1" applyBorder="1" applyAlignment="1" applyProtection="1">
      <alignment vertical="center" wrapText="1"/>
    </xf>
    <xf numFmtId="0" fontId="14" fillId="0" borderId="33" xfId="0" applyFont="1" applyBorder="1" applyAlignment="1" applyProtection="1">
      <alignment vertical="center" wrapText="1"/>
    </xf>
    <xf numFmtId="0" fontId="14" fillId="10" borderId="30" xfId="0" applyFont="1" applyFill="1" applyBorder="1" applyAlignment="1" applyProtection="1">
      <alignment vertical="center" wrapText="1"/>
    </xf>
    <xf numFmtId="0" fontId="14" fillId="6" borderId="38"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4" xfId="0" applyFont="1" applyBorder="1" applyAlignment="1" applyProtection="1">
      <alignment vertical="center" wrapText="1"/>
    </xf>
    <xf numFmtId="0" fontId="17" fillId="0" borderId="38" xfId="0" applyFont="1" applyFill="1" applyBorder="1" applyAlignment="1" applyProtection="1">
      <alignment horizontal="center" vertical="center" wrapText="1"/>
      <protection locked="0"/>
    </xf>
    <xf numFmtId="0" fontId="17" fillId="0" borderId="31" xfId="0" applyFont="1" applyFill="1" applyBorder="1" applyAlignment="1" applyProtection="1">
      <alignment horizontal="center" vertical="center" wrapText="1"/>
      <protection locked="0"/>
    </xf>
    <xf numFmtId="164" fontId="17" fillId="0" borderId="37" xfId="1" applyNumberFormat="1" applyFont="1" applyFill="1" applyBorder="1" applyAlignment="1" applyProtection="1">
      <alignment horizontal="center" vertical="center" wrapText="1"/>
    </xf>
    <xf numFmtId="164" fontId="17" fillId="1" borderId="37" xfId="1" applyNumberFormat="1" applyFont="1" applyFill="1" applyBorder="1" applyAlignment="1" applyProtection="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3" xfId="0" applyFont="1" applyBorder="1" applyAlignment="1">
      <alignment vertical="center" wrapText="1"/>
    </xf>
    <xf numFmtId="0" fontId="7" fillId="0" borderId="0" xfId="0" applyFont="1" applyBorder="1" applyAlignment="1">
      <alignment vertical="center" wrapText="1"/>
    </xf>
    <xf numFmtId="0" fontId="19" fillId="5" borderId="9" xfId="0" applyFont="1" applyFill="1" applyBorder="1" applyAlignment="1" applyProtection="1">
      <alignment vertical="center" wrapText="1"/>
    </xf>
    <xf numFmtId="0" fontId="19" fillId="5" borderId="1" xfId="0" applyFont="1" applyFill="1" applyBorder="1" applyAlignment="1" applyProtection="1">
      <alignment vertical="center" wrapText="1"/>
    </xf>
    <xf numFmtId="0" fontId="19" fillId="5" borderId="21" xfId="0" applyFont="1" applyFill="1" applyBorder="1" applyAlignment="1" applyProtection="1">
      <alignment vertical="center" wrapText="1"/>
    </xf>
    <xf numFmtId="0" fontId="14" fillId="5" borderId="9" xfId="0" applyFont="1" applyFill="1" applyBorder="1" applyAlignment="1">
      <alignmen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4" fontId="13" fillId="0" borderId="8" xfId="1" applyNumberFormat="1" applyFont="1" applyFill="1" applyBorder="1" applyAlignment="1">
      <alignment horizontal="center" vertical="center" wrapText="1"/>
    </xf>
    <xf numFmtId="0" fontId="13" fillId="3" borderId="7"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4" fillId="0" borderId="0" xfId="0" applyFont="1" applyBorder="1" applyAlignment="1">
      <alignment vertical="center" wrapText="1"/>
    </xf>
    <xf numFmtId="0" fontId="14" fillId="0" borderId="0" xfId="0" applyFont="1" applyAlignment="1">
      <alignment horizontal="center" vertical="center" wrapText="1"/>
    </xf>
    <xf numFmtId="0" fontId="7" fillId="0" borderId="3" xfId="0" applyFont="1" applyBorder="1" applyAlignment="1" applyProtection="1">
      <alignment vertical="center" wrapText="1"/>
    </xf>
    <xf numFmtId="0" fontId="7" fillId="0" borderId="20" xfId="0" applyFont="1" applyBorder="1" applyAlignment="1" applyProtection="1">
      <alignment vertical="center" wrapText="1"/>
    </xf>
    <xf numFmtId="0" fontId="7" fillId="0" borderId="7" xfId="0" applyFont="1" applyBorder="1" applyAlignment="1">
      <alignment horizontal="center" vertical="center" wrapText="1"/>
    </xf>
    <xf numFmtId="0" fontId="7" fillId="0" borderId="12" xfId="0" applyFont="1" applyBorder="1" applyAlignment="1" applyProtection="1">
      <alignment vertical="center" wrapText="1"/>
    </xf>
    <xf numFmtId="0" fontId="7" fillId="0" borderId="3" xfId="0" applyFont="1" applyBorder="1" applyAlignment="1">
      <alignment vertical="center" wrapText="1"/>
    </xf>
    <xf numFmtId="0" fontId="13" fillId="3" borderId="9"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164" fontId="13" fillId="0" borderId="10" xfId="1" applyNumberFormat="1"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164" fontId="3" fillId="0" borderId="10" xfId="1" applyNumberFormat="1"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9" fontId="0" fillId="0" borderId="9" xfId="0" applyNumberFormat="1" applyFill="1" applyBorder="1" applyAlignment="1">
      <alignment horizontal="center" vertical="center" wrapText="1"/>
    </xf>
    <xf numFmtId="0" fontId="0" fillId="0" borderId="1" xfId="0" applyFill="1" applyBorder="1" applyAlignment="1">
      <alignment vertical="center" wrapText="1"/>
    </xf>
    <xf numFmtId="0" fontId="14" fillId="5" borderId="9" xfId="0" applyFont="1" applyFill="1" applyBorder="1" applyAlignment="1" applyProtection="1">
      <alignment vertical="center" wrapText="1"/>
    </xf>
    <xf numFmtId="0" fontId="14" fillId="5" borderId="1" xfId="0" applyFont="1" applyFill="1" applyBorder="1" applyAlignment="1" applyProtection="1">
      <alignment vertical="center" wrapText="1"/>
    </xf>
    <xf numFmtId="0" fontId="14" fillId="5" borderId="21" xfId="0" applyFont="1" applyFill="1" applyBorder="1" applyAlignment="1" applyProtection="1">
      <alignment vertical="center" wrapText="1"/>
    </xf>
    <xf numFmtId="0" fontId="17" fillId="3" borderId="9" xfId="0" applyFont="1" applyFill="1" applyBorder="1" applyAlignment="1" applyProtection="1">
      <alignment horizontal="center" vertical="center" wrapText="1"/>
      <protection locked="0"/>
    </xf>
    <xf numFmtId="0" fontId="17" fillId="3" borderId="21" xfId="0" applyFont="1" applyFill="1" applyBorder="1" applyAlignment="1" applyProtection="1">
      <alignment horizontal="center" vertical="center" wrapText="1"/>
      <protection locked="0"/>
    </xf>
    <xf numFmtId="164" fontId="17" fillId="0" borderId="10" xfId="1" applyNumberFormat="1" applyFont="1" applyFill="1" applyBorder="1" applyAlignment="1">
      <alignment horizontal="center" vertical="center" wrapText="1"/>
    </xf>
    <xf numFmtId="0" fontId="17" fillId="0" borderId="9"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9" fontId="14" fillId="4" borderId="9" xfId="0" applyNumberFormat="1"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1" xfId="0" applyFont="1" applyFill="1" applyBorder="1" applyAlignment="1">
      <alignment vertical="center" wrapText="1"/>
    </xf>
    <xf numFmtId="0" fontId="14" fillId="0" borderId="9" xfId="0" applyFont="1" applyBorder="1" applyAlignment="1" applyProtection="1">
      <alignment vertical="center" wrapText="1"/>
    </xf>
    <xf numFmtId="0" fontId="14" fillId="0" borderId="10" xfId="0" applyFont="1" applyBorder="1" applyAlignment="1" applyProtection="1">
      <alignment vertical="center" wrapText="1"/>
    </xf>
    <xf numFmtId="0" fontId="17" fillId="3" borderId="10" xfId="0" applyFont="1" applyFill="1" applyBorder="1" applyAlignment="1" applyProtection="1">
      <alignment horizontal="center" vertical="center" wrapText="1"/>
      <protection locked="0"/>
    </xf>
    <xf numFmtId="0" fontId="17" fillId="6" borderId="10" xfId="0" applyFont="1" applyFill="1" applyBorder="1" applyAlignment="1" applyProtection="1">
      <alignment horizontal="center" vertical="center" wrapText="1"/>
      <protection locked="0"/>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0" fillId="0" borderId="0" xfId="0" applyBorder="1"/>
    <xf numFmtId="0" fontId="7" fillId="0" borderId="41" xfId="0" applyFont="1" applyBorder="1" applyAlignment="1" applyProtection="1">
      <alignment vertical="center" wrapText="1"/>
    </xf>
    <xf numFmtId="0" fontId="7" fillId="0" borderId="42" xfId="0" applyFont="1" applyBorder="1" applyAlignment="1" applyProtection="1">
      <alignment vertical="center" wrapText="1"/>
    </xf>
    <xf numFmtId="0" fontId="7" fillId="0" borderId="44" xfId="0" applyFont="1" applyBorder="1" applyAlignment="1" applyProtection="1">
      <alignment vertical="center" wrapText="1"/>
    </xf>
    <xf numFmtId="0" fontId="7" fillId="0" borderId="41" xfId="0" applyFont="1" applyBorder="1" applyAlignment="1">
      <alignment vertical="center" wrapText="1"/>
    </xf>
    <xf numFmtId="0" fontId="7" fillId="10" borderId="1" xfId="0" applyFont="1" applyFill="1" applyBorder="1" applyAlignment="1" applyProtection="1">
      <alignment vertical="center" wrapText="1"/>
    </xf>
    <xf numFmtId="0" fontId="7" fillId="10" borderId="21" xfId="0" applyFont="1" applyFill="1" applyBorder="1" applyAlignment="1" applyProtection="1">
      <alignment vertical="center" wrapText="1"/>
    </xf>
    <xf numFmtId="0" fontId="7"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3" xfId="0" applyFont="1" applyFill="1" applyBorder="1" applyAlignment="1" applyProtection="1">
      <alignment vertical="center" wrapText="1"/>
    </xf>
    <xf numFmtId="0" fontId="13" fillId="10" borderId="9" xfId="0" applyFont="1" applyFill="1" applyBorder="1" applyAlignment="1" applyProtection="1">
      <alignment horizontal="center" vertical="center" wrapText="1"/>
      <protection locked="0"/>
    </xf>
    <xf numFmtId="0" fontId="13" fillId="10" borderId="21" xfId="0" applyFont="1" applyFill="1" applyBorder="1" applyAlignment="1" applyProtection="1">
      <alignment horizontal="center" vertical="center" wrapText="1"/>
      <protection locked="0"/>
    </xf>
    <xf numFmtId="164" fontId="13" fillId="10" borderId="10" xfId="1" applyNumberFormat="1" applyFont="1" applyFill="1" applyBorder="1" applyAlignment="1">
      <alignment horizontal="center" vertical="center" wrapText="1"/>
    </xf>
    <xf numFmtId="0" fontId="13" fillId="10" borderId="10" xfId="0" applyFont="1" applyFill="1" applyBorder="1" applyAlignment="1" applyProtection="1">
      <alignment horizontal="center" vertical="center" wrapText="1"/>
      <protection locked="0"/>
    </xf>
    <xf numFmtId="0" fontId="7" fillId="10" borderId="2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vertical="center" wrapText="1"/>
    </xf>
    <xf numFmtId="0" fontId="18" fillId="10" borderId="9" xfId="0" applyFont="1" applyFill="1" applyBorder="1" applyAlignment="1" applyProtection="1">
      <alignment vertical="center" wrapText="1"/>
    </xf>
    <xf numFmtId="0" fontId="16" fillId="5" borderId="9" xfId="0" applyFont="1" applyFill="1" applyBorder="1" applyAlignment="1" applyProtection="1">
      <alignment vertical="center" wrapText="1"/>
    </xf>
    <xf numFmtId="0" fontId="21" fillId="5" borderId="9" xfId="0" applyFont="1" applyFill="1" applyBorder="1" applyAlignment="1" applyProtection="1">
      <alignment vertical="center" wrapText="1"/>
    </xf>
    <xf numFmtId="0" fontId="18" fillId="0" borderId="7" xfId="0" applyFont="1" applyBorder="1" applyAlignment="1" applyProtection="1">
      <alignment vertical="center" wrapText="1"/>
    </xf>
    <xf numFmtId="0" fontId="18" fillId="0" borderId="40" xfId="0" applyFont="1" applyBorder="1" applyAlignment="1" applyProtection="1">
      <alignment vertical="center" wrapText="1"/>
    </xf>
    <xf numFmtId="0" fontId="0" fillId="0" borderId="39" xfId="0" applyBorder="1" applyAlignment="1" applyProtection="1">
      <alignment horizontal="center" vertical="center" wrapText="1"/>
    </xf>
    <xf numFmtId="0" fontId="0" fillId="0" borderId="13" xfId="0" applyFill="1" applyBorder="1" applyAlignment="1" applyProtection="1">
      <alignment vertical="center" wrapText="1"/>
    </xf>
    <xf numFmtId="0" fontId="13" fillId="10" borderId="7" xfId="0" applyFont="1" applyFill="1" applyBorder="1" applyAlignment="1" applyProtection="1">
      <alignment horizontal="center" vertical="center" wrapText="1"/>
      <protection locked="0"/>
    </xf>
    <xf numFmtId="0" fontId="13" fillId="10" borderId="20" xfId="0" applyFont="1" applyFill="1" applyBorder="1" applyAlignment="1" applyProtection="1">
      <alignment horizontal="center" vertical="center" wrapText="1"/>
      <protection locked="0"/>
    </xf>
    <xf numFmtId="0" fontId="14" fillId="0" borderId="12" xfId="0" applyFont="1" applyBorder="1" applyAlignment="1" applyProtection="1">
      <alignment vertical="center" wrapText="1"/>
    </xf>
    <xf numFmtId="0" fontId="14" fillId="0" borderId="29" xfId="0" applyFont="1" applyBorder="1" applyAlignment="1" applyProtection="1">
      <alignment vertical="center" wrapText="1"/>
    </xf>
    <xf numFmtId="0" fontId="7" fillId="10" borderId="47" xfId="0" applyFont="1" applyFill="1" applyBorder="1" applyAlignment="1" applyProtection="1">
      <alignment vertical="center" wrapText="1"/>
    </xf>
    <xf numFmtId="0" fontId="14" fillId="5" borderId="47" xfId="0" applyFont="1" applyFill="1" applyBorder="1" applyAlignment="1" applyProtection="1">
      <alignment vertical="center" wrapText="1"/>
    </xf>
    <xf numFmtId="0" fontId="19" fillId="5" borderId="47" xfId="0" applyFont="1" applyFill="1" applyBorder="1" applyAlignment="1" applyProtection="1">
      <alignment vertical="center" wrapText="1"/>
    </xf>
    <xf numFmtId="164" fontId="13" fillId="0" borderId="32" xfId="1" applyNumberFormat="1" applyFont="1" applyFill="1" applyBorder="1" applyAlignment="1">
      <alignment horizontal="center" vertical="center" wrapText="1"/>
    </xf>
    <xf numFmtId="164" fontId="13" fillId="0" borderId="25" xfId="1" applyNumberFormat="1" applyFont="1" applyFill="1" applyBorder="1" applyAlignment="1">
      <alignment horizontal="center" vertical="center" wrapText="1"/>
    </xf>
    <xf numFmtId="164" fontId="17" fillId="0" borderId="32" xfId="1" applyNumberFormat="1" applyFont="1" applyFill="1" applyBorder="1" applyAlignment="1">
      <alignment horizontal="center" vertical="center" wrapText="1"/>
    </xf>
    <xf numFmtId="0" fontId="13" fillId="0" borderId="39" xfId="0" applyFont="1" applyFill="1" applyBorder="1" applyAlignment="1" applyProtection="1">
      <alignment horizontal="center" vertical="center" wrapText="1"/>
      <protection locked="0"/>
    </xf>
    <xf numFmtId="0" fontId="7" fillId="0" borderId="9" xfId="0" applyFont="1" applyBorder="1" applyAlignment="1" applyProtection="1">
      <alignment vertical="center" wrapText="1"/>
    </xf>
    <xf numFmtId="0" fontId="7" fillId="10" borderId="39"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0" borderId="32" xfId="0" applyFont="1" applyBorder="1" applyAlignment="1" applyProtection="1">
      <alignment vertical="center" wrapText="1"/>
    </xf>
    <xf numFmtId="0" fontId="19" fillId="5" borderId="39" xfId="0" applyFont="1" applyFill="1" applyBorder="1" applyAlignment="1" applyProtection="1">
      <alignment vertical="center" wrapText="1"/>
    </xf>
    <xf numFmtId="0" fontId="7" fillId="0" borderId="7" xfId="0" applyFont="1" applyBorder="1" applyAlignment="1" applyProtection="1">
      <alignment vertical="center" wrapText="1"/>
    </xf>
    <xf numFmtId="164" fontId="7" fillId="0" borderId="9" xfId="1" applyNumberFormat="1" applyFont="1" applyBorder="1" applyAlignment="1" applyProtection="1">
      <alignment horizontal="center" vertical="center" wrapText="1"/>
    </xf>
    <xf numFmtId="164" fontId="7" fillId="0" borderId="13" xfId="1" applyNumberFormat="1" applyFont="1" applyBorder="1" applyAlignment="1" applyProtection="1">
      <alignment horizontal="center" vertical="center" wrapText="1"/>
    </xf>
    <xf numFmtId="164" fontId="7" fillId="10" borderId="39" xfId="0" applyNumberFormat="1" applyFont="1" applyFill="1" applyBorder="1" applyAlignment="1" applyProtection="1">
      <alignment vertical="center" wrapText="1"/>
    </xf>
    <xf numFmtId="164" fontId="7" fillId="10" borderId="47" xfId="0" applyNumberFormat="1" applyFont="1" applyFill="1" applyBorder="1" applyAlignment="1" applyProtection="1">
      <alignment vertical="center" wrapText="1"/>
    </xf>
    <xf numFmtId="164" fontId="0" fillId="0" borderId="9" xfId="1" applyNumberFormat="1" applyFont="1" applyFill="1" applyBorder="1" applyAlignment="1" applyProtection="1">
      <alignment horizontal="center" vertical="center" wrapText="1"/>
    </xf>
    <xf numFmtId="164" fontId="0" fillId="0" borderId="1" xfId="1" applyNumberFormat="1" applyFont="1" applyFill="1" applyBorder="1" applyAlignment="1" applyProtection="1">
      <alignment horizontal="center" vertical="center" wrapText="1"/>
    </xf>
    <xf numFmtId="164" fontId="7" fillId="6" borderId="13" xfId="1" applyNumberFormat="1" applyFont="1" applyFill="1" applyBorder="1" applyAlignment="1" applyProtection="1">
      <alignment horizontal="center" vertical="center" wrapText="1"/>
    </xf>
    <xf numFmtId="164" fontId="7" fillId="15" borderId="13" xfId="1" applyNumberFormat="1" applyFont="1" applyFill="1" applyBorder="1" applyAlignment="1" applyProtection="1">
      <alignment horizontal="center" vertical="center" wrapText="1"/>
    </xf>
    <xf numFmtId="164" fontId="0" fillId="15" borderId="1" xfId="1" applyNumberFormat="1" applyFont="1" applyFill="1" applyBorder="1" applyAlignment="1" applyProtection="1">
      <alignment horizontal="center" vertical="center" wrapText="1"/>
    </xf>
    <xf numFmtId="164" fontId="0" fillId="15" borderId="10" xfId="1" applyNumberFormat="1" applyFont="1" applyFill="1" applyBorder="1" applyAlignment="1" applyProtection="1">
      <alignment horizontal="center" vertical="center" wrapText="1"/>
    </xf>
    <xf numFmtId="0" fontId="15" fillId="13" borderId="6" xfId="0" applyFont="1" applyFill="1" applyBorder="1" applyAlignment="1">
      <alignment horizontal="center" vertical="center" wrapText="1"/>
    </xf>
    <xf numFmtId="0" fontId="7" fillId="15" borderId="13" xfId="0" applyFont="1" applyFill="1" applyBorder="1" applyAlignment="1" applyProtection="1">
      <alignment vertical="center" wrapText="1"/>
    </xf>
    <xf numFmtId="0" fontId="7" fillId="15" borderId="12" xfId="0" applyFont="1" applyFill="1" applyBorder="1" applyAlignment="1" applyProtection="1">
      <alignment vertical="center" wrapText="1"/>
    </xf>
    <xf numFmtId="164" fontId="7" fillId="15" borderId="9" xfId="1" applyNumberFormat="1" applyFont="1" applyFill="1" applyBorder="1" applyAlignment="1" applyProtection="1">
      <alignment horizontal="center" vertical="center" wrapText="1"/>
    </xf>
    <xf numFmtId="164" fontId="7" fillId="0" borderId="13" xfId="1" applyNumberFormat="1" applyFont="1" applyFill="1" applyBorder="1" applyAlignment="1" applyProtection="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43" xfId="0" applyBorder="1" applyAlignment="1" applyProtection="1">
      <alignment horizontal="center" vertical="center" wrapText="1"/>
    </xf>
    <xf numFmtId="0" fontId="0" fillId="0" borderId="31" xfId="0" applyBorder="1" applyAlignment="1" applyProtection="1">
      <alignment horizontal="center" vertical="center" wrapText="1"/>
    </xf>
    <xf numFmtId="164" fontId="7" fillId="15" borderId="27" xfId="1" applyNumberFormat="1" applyFont="1" applyFill="1" applyBorder="1" applyAlignment="1" applyProtection="1">
      <alignment horizontal="center" vertical="center" wrapText="1"/>
    </xf>
    <xf numFmtId="164" fontId="7" fillId="15" borderId="34" xfId="1" applyNumberFormat="1" applyFont="1" applyFill="1" applyBorder="1" applyAlignment="1" applyProtection="1">
      <alignment horizontal="center" vertical="center" wrapText="1"/>
    </xf>
    <xf numFmtId="164" fontId="7" fillId="6" borderId="34" xfId="1" applyNumberFormat="1" applyFont="1" applyFill="1" applyBorder="1" applyAlignment="1" applyProtection="1">
      <alignment horizontal="center" vertical="center" wrapText="1"/>
    </xf>
    <xf numFmtId="0" fontId="13" fillId="0" borderId="49" xfId="0" applyFont="1" applyFill="1" applyBorder="1" applyAlignment="1" applyProtection="1">
      <alignment horizontal="center" vertical="center" wrapText="1"/>
      <protection locked="0"/>
    </xf>
    <xf numFmtId="0" fontId="13" fillId="0" borderId="28" xfId="0" applyFont="1"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xf>
    <xf numFmtId="0" fontId="7" fillId="0" borderId="27"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18" fillId="0" borderId="27" xfId="0" applyFont="1" applyBorder="1" applyAlignment="1" applyProtection="1">
      <alignment vertical="center" wrapText="1"/>
    </xf>
    <xf numFmtId="0" fontId="7" fillId="0" borderId="33" xfId="0" applyFont="1" applyBorder="1" applyAlignment="1" applyProtection="1">
      <alignment vertical="center" wrapText="1"/>
    </xf>
    <xf numFmtId="0" fontId="7" fillId="0" borderId="30" xfId="0" applyFont="1" applyBorder="1" applyAlignment="1" applyProtection="1">
      <alignment vertical="center" wrapText="1"/>
    </xf>
    <xf numFmtId="0" fontId="0" fillId="0" borderId="28" xfId="0" applyBorder="1" applyAlignment="1" applyProtection="1">
      <alignment horizontal="center" vertical="center" wrapText="1"/>
    </xf>
    <xf numFmtId="0" fontId="7" fillId="0" borderId="34" xfId="0" applyFont="1" applyBorder="1" applyAlignment="1" applyProtection="1">
      <alignment vertical="center" wrapText="1"/>
    </xf>
    <xf numFmtId="0" fontId="7" fillId="0" borderId="38" xfId="0" applyFont="1" applyBorder="1" applyAlignment="1" applyProtection="1">
      <alignment vertical="center" wrapText="1"/>
    </xf>
    <xf numFmtId="0" fontId="7" fillId="0" borderId="29" xfId="0" applyFont="1" applyBorder="1" applyAlignment="1" applyProtection="1">
      <alignment vertical="center" wrapText="1"/>
    </xf>
    <xf numFmtId="0" fontId="7" fillId="15" borderId="29" xfId="0" applyFont="1" applyFill="1" applyBorder="1" applyAlignment="1" applyProtection="1">
      <alignment vertical="center" wrapText="1"/>
    </xf>
    <xf numFmtId="0" fontId="13" fillId="0" borderId="38" xfId="0" applyFont="1" applyFill="1" applyBorder="1" applyAlignment="1" applyProtection="1">
      <alignment horizontal="center" vertical="center" wrapText="1"/>
      <protection locked="0"/>
    </xf>
    <xf numFmtId="0" fontId="13" fillId="0" borderId="31" xfId="0" applyFont="1" applyFill="1" applyBorder="1" applyAlignment="1" applyProtection="1">
      <alignment horizontal="center" vertical="center" wrapText="1"/>
      <protection locked="0"/>
    </xf>
    <xf numFmtId="164" fontId="13" fillId="0" borderId="37" xfId="1" applyNumberFormat="1" applyFont="1" applyFill="1" applyBorder="1" applyAlignment="1">
      <alignment horizontal="center" vertical="center" wrapText="1"/>
    </xf>
    <xf numFmtId="164" fontId="13" fillId="0" borderId="31" xfId="1" applyNumberFormat="1" applyFont="1" applyFill="1" applyBorder="1" applyAlignment="1">
      <alignment horizontal="center" vertical="center" wrapText="1"/>
    </xf>
    <xf numFmtId="0" fontId="13" fillId="3" borderId="38"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3" xfId="0" applyFont="1" applyBorder="1" applyAlignment="1">
      <alignment vertical="center" wrapText="1"/>
    </xf>
    <xf numFmtId="164" fontId="7" fillId="15" borderId="7" xfId="1" applyNumberFormat="1" applyFont="1" applyFill="1" applyBorder="1" applyAlignment="1" applyProtection="1">
      <alignment horizontal="center" vertical="center" wrapText="1"/>
    </xf>
    <xf numFmtId="164" fontId="7" fillId="15" borderId="12" xfId="1" applyNumberFormat="1" applyFont="1" applyFill="1" applyBorder="1" applyAlignment="1" applyProtection="1">
      <alignment horizontal="center" vertical="center" wrapText="1"/>
    </xf>
    <xf numFmtId="164" fontId="7" fillId="6" borderId="12" xfId="1"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protection locked="0"/>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3" xfId="0" applyFill="1" applyBorder="1" applyAlignment="1" applyProtection="1">
      <alignment vertical="center" wrapText="1"/>
    </xf>
    <xf numFmtId="0" fontId="7" fillId="0" borderId="28" xfId="0" applyFont="1" applyBorder="1" applyAlignment="1" applyProtection="1">
      <alignment vertical="center" wrapText="1"/>
    </xf>
    <xf numFmtId="164" fontId="13" fillId="0" borderId="50" xfId="1" applyNumberFormat="1" applyFont="1" applyFill="1" applyBorder="1" applyAlignment="1">
      <alignment horizontal="center" vertical="center" wrapText="1"/>
    </xf>
    <xf numFmtId="164" fontId="13" fillId="0" borderId="28" xfId="1" applyNumberFormat="1" applyFont="1" applyFill="1" applyBorder="1" applyAlignment="1">
      <alignment horizontal="center" vertical="center" wrapText="1"/>
    </xf>
    <xf numFmtId="0" fontId="13" fillId="3" borderId="27"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164" fontId="7" fillId="0" borderId="12" xfId="1" applyNumberFormat="1" applyFont="1" applyFill="1" applyBorder="1" applyAlignment="1" applyProtection="1">
      <alignment horizontal="center" vertical="center" wrapText="1"/>
    </xf>
    <xf numFmtId="9" fontId="7" fillId="0" borderId="7" xfId="0" applyNumberFormat="1" applyFont="1" applyBorder="1" applyAlignment="1">
      <alignment horizontal="center" vertical="center" wrapText="1"/>
    </xf>
    <xf numFmtId="0" fontId="0" fillId="0" borderId="39" xfId="0" applyFill="1" applyBorder="1" applyAlignment="1">
      <alignment horizontal="center" vertical="center" wrapText="1"/>
    </xf>
    <xf numFmtId="0" fontId="0" fillId="0" borderId="8" xfId="0" applyFill="1" applyBorder="1" applyAlignment="1" applyProtection="1">
      <alignment horizontal="center" vertical="center" wrapText="1"/>
    </xf>
    <xf numFmtId="0" fontId="7" fillId="0" borderId="7" xfId="0" applyFont="1" applyFill="1" applyBorder="1" applyAlignment="1">
      <alignment horizontal="center" vertical="center" wrapText="1"/>
    </xf>
    <xf numFmtId="0" fontId="0" fillId="0" borderId="45" xfId="0" applyFill="1" applyBorder="1" applyAlignment="1">
      <alignment horizontal="center" vertical="center" wrapText="1"/>
    </xf>
    <xf numFmtId="0" fontId="13" fillId="0" borderId="20"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7" fillId="0" borderId="13" xfId="0" applyFont="1" applyBorder="1" applyAlignment="1" applyProtection="1">
      <alignment horizontal="center" vertical="center" wrapText="1"/>
    </xf>
    <xf numFmtId="0" fontId="7" fillId="10" borderId="39" xfId="0" applyFont="1" applyFill="1" applyBorder="1" applyAlignment="1" applyProtection="1">
      <alignment horizontal="center" vertical="center" wrapText="1"/>
    </xf>
    <xf numFmtId="0" fontId="7" fillId="10" borderId="47" xfId="0" applyFont="1" applyFill="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164" fontId="7" fillId="10" borderId="39" xfId="0" applyNumberFormat="1" applyFont="1" applyFill="1" applyBorder="1" applyAlignment="1" applyProtection="1">
      <alignment horizontal="center" vertical="center" wrapText="1"/>
    </xf>
    <xf numFmtId="164" fontId="7" fillId="10" borderId="47" xfId="0" applyNumberFormat="1" applyFont="1" applyFill="1" applyBorder="1" applyAlignment="1" applyProtection="1">
      <alignment horizontal="center" vertical="center" wrapText="1"/>
    </xf>
    <xf numFmtId="0" fontId="14" fillId="5" borderId="39" xfId="0" applyFont="1" applyFill="1" applyBorder="1" applyAlignment="1" applyProtection="1">
      <alignment horizontal="center" vertical="center" wrapText="1"/>
    </xf>
    <xf numFmtId="0" fontId="14" fillId="5" borderId="47" xfId="0" applyFont="1" applyFill="1" applyBorder="1" applyAlignment="1" applyProtection="1">
      <alignment horizontal="center" vertical="center" wrapText="1"/>
    </xf>
    <xf numFmtId="0" fontId="14" fillId="0" borderId="32"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9" fillId="5" borderId="39" xfId="0" applyFont="1" applyFill="1" applyBorder="1" applyAlignment="1" applyProtection="1">
      <alignment horizontal="center" vertical="center" wrapText="1"/>
    </xf>
    <xf numFmtId="0" fontId="19" fillId="5" borderId="47" xfId="0" applyFont="1" applyFill="1" applyBorder="1" applyAlignment="1" applyProtection="1">
      <alignment horizontal="center" vertical="center" wrapText="1"/>
    </xf>
    <xf numFmtId="0" fontId="0" fillId="0" borderId="0" xfId="0" applyAlignment="1">
      <alignment horizontal="center"/>
    </xf>
    <xf numFmtId="0" fontId="7" fillId="0" borderId="8" xfId="0" applyFont="1" applyFill="1" applyBorder="1" applyAlignment="1">
      <alignment horizontal="center" vertical="center" wrapText="1"/>
    </xf>
    <xf numFmtId="0" fontId="0" fillId="0" borderId="45" xfId="0" applyFill="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9" fontId="7" fillId="0" borderId="12" xfId="1" applyFont="1" applyBorder="1" applyAlignment="1" applyProtection="1">
      <alignment horizontal="center" vertical="center" wrapText="1"/>
    </xf>
    <xf numFmtId="9" fontId="7" fillId="0" borderId="7" xfId="1" applyFont="1" applyBorder="1" applyAlignment="1" applyProtection="1">
      <alignment horizontal="center" vertical="center" wrapText="1"/>
    </xf>
    <xf numFmtId="1" fontId="7" fillId="0" borderId="12" xfId="0" applyNumberFormat="1" applyFont="1" applyBorder="1" applyAlignment="1" applyProtection="1">
      <alignment horizontal="center" vertical="center" wrapText="1"/>
    </xf>
    <xf numFmtId="165" fontId="7" fillId="0" borderId="7" xfId="0" applyNumberFormat="1" applyFont="1" applyBorder="1" applyAlignment="1" applyProtection="1">
      <alignment horizontal="center" vertical="center" wrapText="1"/>
    </xf>
    <xf numFmtId="165" fontId="7" fillId="0" borderId="12" xfId="0"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164" fontId="7" fillId="0" borderId="12" xfId="1" applyNumberFormat="1" applyFont="1" applyBorder="1" applyAlignment="1" applyProtection="1">
      <alignment horizontal="center" vertical="center" wrapText="1"/>
    </xf>
    <xf numFmtId="9" fontId="7" fillId="0" borderId="7" xfId="1" applyNumberFormat="1" applyFont="1" applyBorder="1" applyAlignment="1" applyProtection="1">
      <alignment horizontal="center" vertical="center" wrapText="1"/>
    </xf>
    <xf numFmtId="9" fontId="7" fillId="0" borderId="12" xfId="1" applyNumberFormat="1" applyFont="1" applyBorder="1" applyAlignment="1" applyProtection="1">
      <alignment horizontal="center" vertical="center" wrapText="1"/>
    </xf>
    <xf numFmtId="9" fontId="7" fillId="0" borderId="38" xfId="1" applyFont="1" applyBorder="1" applyAlignment="1" applyProtection="1">
      <alignment horizontal="center" vertical="center" wrapText="1"/>
    </xf>
    <xf numFmtId="9" fontId="7" fillId="0" borderId="29" xfId="1" applyFont="1" applyBorder="1" applyAlignment="1" applyProtection="1">
      <alignment horizontal="center" vertical="center" wrapText="1"/>
    </xf>
    <xf numFmtId="164" fontId="13" fillId="10" borderId="51" xfId="1" applyNumberFormat="1" applyFont="1" applyFill="1" applyBorder="1" applyAlignment="1">
      <alignment horizontal="center" vertical="center" wrapText="1"/>
    </xf>
    <xf numFmtId="164" fontId="7" fillId="10" borderId="9" xfId="0" applyNumberFormat="1" applyFont="1" applyFill="1" applyBorder="1" applyAlignment="1" applyProtection="1">
      <alignment vertical="center" wrapText="1"/>
    </xf>
    <xf numFmtId="164" fontId="7" fillId="10" borderId="10" xfId="0" applyNumberFormat="1" applyFont="1" applyFill="1" applyBorder="1" applyAlignment="1" applyProtection="1">
      <alignment vertical="center" wrapText="1"/>
    </xf>
    <xf numFmtId="2" fontId="7" fillId="0" borderId="9" xfId="0" applyNumberFormat="1" applyFont="1" applyBorder="1" applyAlignment="1" applyProtection="1">
      <alignment horizontal="center" vertical="center" wrapText="1"/>
    </xf>
    <xf numFmtId="2" fontId="13" fillId="0" borderId="10" xfId="1" applyNumberFormat="1" applyFont="1" applyFill="1" applyBorder="1" applyAlignment="1">
      <alignment horizontal="center" vertical="center" wrapText="1"/>
    </xf>
    <xf numFmtId="165" fontId="13" fillId="0" borderId="8" xfId="1" applyNumberFormat="1" applyFont="1" applyFill="1" applyBorder="1" applyAlignment="1">
      <alignment horizontal="center" vertical="center" wrapText="1"/>
    </xf>
    <xf numFmtId="9" fontId="7" fillId="0" borderId="13" xfId="1" applyFont="1" applyBorder="1" applyAlignment="1" applyProtection="1">
      <alignment horizontal="center" vertical="center" wrapText="1"/>
    </xf>
    <xf numFmtId="0" fontId="24" fillId="0" borderId="0" xfId="11"/>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2" fontId="7" fillId="6" borderId="13" xfId="1" applyNumberFormat="1" applyFont="1" applyFill="1" applyBorder="1" applyAlignment="1" applyProtection="1">
      <alignment horizontal="center" vertical="center" wrapText="1"/>
    </xf>
    <xf numFmtId="2" fontId="7" fillId="0" borderId="13" xfId="1" applyNumberFormat="1" applyFont="1" applyFill="1" applyBorder="1" applyAlignment="1" applyProtection="1">
      <alignment horizontal="center" vertical="center" wrapText="1"/>
    </xf>
    <xf numFmtId="0" fontId="13" fillId="0" borderId="8" xfId="1" applyNumberFormat="1" applyFont="1" applyFill="1" applyBorder="1" applyAlignment="1">
      <alignment horizontal="center" vertical="center" wrapText="1"/>
    </xf>
    <xf numFmtId="165" fontId="13" fillId="0" borderId="10" xfId="1" applyNumberFormat="1" applyFont="1" applyFill="1" applyBorder="1" applyAlignment="1">
      <alignment horizontal="center" vertical="center" wrapText="1"/>
    </xf>
    <xf numFmtId="1" fontId="7" fillId="0" borderId="7" xfId="0" applyNumberFormat="1" applyFont="1" applyBorder="1" applyAlignment="1" applyProtection="1">
      <alignment horizontal="center" vertical="center" wrapText="1"/>
    </xf>
    <xf numFmtId="165" fontId="7" fillId="6" borderId="13" xfId="1" applyNumberFormat="1" applyFont="1" applyFill="1" applyBorder="1" applyAlignment="1" applyProtection="1">
      <alignment horizontal="center" vertical="center" wrapText="1"/>
    </xf>
    <xf numFmtId="165" fontId="7" fillId="6" borderId="34" xfId="1" applyNumberFormat="1" applyFont="1" applyFill="1" applyBorder="1" applyAlignment="1" applyProtection="1">
      <alignment horizontal="center" vertical="center" wrapText="1"/>
    </xf>
    <xf numFmtId="165" fontId="13" fillId="0" borderId="28" xfId="1" applyNumberFormat="1" applyFont="1" applyFill="1" applyBorder="1" applyAlignment="1">
      <alignment horizontal="center" vertical="center" wrapText="1"/>
    </xf>
    <xf numFmtId="0" fontId="14" fillId="0" borderId="9" xfId="0" applyFont="1" applyBorder="1" applyAlignment="1" applyProtection="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pplyProtection="1">
      <alignment horizontal="center" vertical="center" wrapText="1"/>
    </xf>
    <xf numFmtId="164" fontId="17" fillId="0" borderId="8" xfId="1" applyNumberFormat="1" applyFont="1" applyFill="1" applyBorder="1" applyAlignment="1">
      <alignment horizontal="center" vertical="center" wrapText="1"/>
    </xf>
    <xf numFmtId="0" fontId="14" fillId="0" borderId="3" xfId="0" applyFont="1" applyBorder="1" applyAlignment="1" applyProtection="1">
      <alignment vertical="center" wrapText="1"/>
    </xf>
    <xf numFmtId="0" fontId="14" fillId="0" borderId="20" xfId="0" applyFont="1" applyBorder="1" applyAlignment="1" applyProtection="1">
      <alignment vertical="center" wrapText="1"/>
    </xf>
    <xf numFmtId="0" fontId="14" fillId="0" borderId="39" xfId="0" applyFont="1" applyFill="1" applyBorder="1" applyAlignment="1">
      <alignment horizontal="center" vertical="center" wrapText="1"/>
    </xf>
    <xf numFmtId="0" fontId="14" fillId="0" borderId="8" xfId="0" applyFont="1" applyFill="1" applyBorder="1" applyAlignment="1" applyProtection="1">
      <alignment horizontal="center" vertical="center" wrapText="1"/>
    </xf>
    <xf numFmtId="0" fontId="16" fillId="0" borderId="40" xfId="0" applyFont="1" applyBorder="1" applyAlignment="1" applyProtection="1">
      <alignment vertical="center" wrapText="1"/>
    </xf>
    <xf numFmtId="0" fontId="14" fillId="0" borderId="41" xfId="0" applyFont="1" applyBorder="1" applyAlignment="1" applyProtection="1">
      <alignment vertical="center" wrapText="1"/>
    </xf>
    <xf numFmtId="0" fontId="14" fillId="0" borderId="42" xfId="0" applyFont="1" applyBorder="1" applyAlignment="1" applyProtection="1">
      <alignment vertical="center" wrapText="1"/>
    </xf>
    <xf numFmtId="0" fontId="14" fillId="0" borderId="48"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Border="1" applyAlignment="1" applyProtection="1">
      <alignment vertical="center" wrapText="1"/>
    </xf>
    <xf numFmtId="0" fontId="17" fillId="0" borderId="40" xfId="0" applyFont="1" applyFill="1" applyBorder="1" applyAlignment="1" applyProtection="1">
      <alignment horizontal="center" vertical="center" wrapText="1"/>
      <protection locked="0"/>
    </xf>
    <xf numFmtId="0" fontId="17" fillId="0" borderId="43" xfId="0" applyFont="1" applyFill="1" applyBorder="1" applyAlignment="1" applyProtection="1">
      <alignment horizontal="center" vertical="center" wrapText="1"/>
      <protection locked="0"/>
    </xf>
    <xf numFmtId="164" fontId="17" fillId="0" borderId="43" xfId="1" applyNumberFormat="1"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1" xfId="0" applyFont="1" applyBorder="1" applyAlignment="1">
      <alignment vertical="center" wrapText="1"/>
    </xf>
    <xf numFmtId="0" fontId="17" fillId="0" borderId="21"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4" fillId="0" borderId="7" xfId="0" applyFont="1" applyBorder="1" applyAlignment="1" applyProtection="1">
      <alignment vertical="center" wrapText="1"/>
    </xf>
    <xf numFmtId="0" fontId="14" fillId="15" borderId="12" xfId="0" applyFont="1" applyFill="1" applyBorder="1" applyAlignment="1" applyProtection="1">
      <alignment vertical="center" wrapText="1"/>
    </xf>
    <xf numFmtId="9" fontId="14" fillId="0" borderId="7" xfId="1" applyNumberFormat="1" applyFont="1" applyBorder="1" applyAlignment="1" applyProtection="1">
      <alignment horizontal="center" vertical="center" wrapText="1"/>
    </xf>
    <xf numFmtId="9" fontId="14" fillId="0" borderId="12" xfId="1" applyNumberFormat="1" applyFont="1" applyBorder="1" applyAlignment="1" applyProtection="1">
      <alignment horizontal="center" vertical="center" wrapText="1"/>
    </xf>
    <xf numFmtId="0" fontId="17" fillId="0" borderId="39" xfId="0" applyFont="1" applyFill="1" applyBorder="1" applyAlignment="1" applyProtection="1">
      <alignment horizontal="center" vertical="center" wrapText="1"/>
      <protection locked="0"/>
    </xf>
    <xf numFmtId="9" fontId="14" fillId="0" borderId="7" xfId="1" applyFont="1" applyBorder="1" applyAlignment="1" applyProtection="1">
      <alignment horizontal="center" vertical="center" wrapText="1"/>
    </xf>
    <xf numFmtId="9" fontId="14" fillId="0" borderId="12" xfId="1" applyFont="1" applyBorder="1" applyAlignment="1" applyProtection="1">
      <alignment horizontal="center" vertical="center" wrapText="1"/>
    </xf>
    <xf numFmtId="0" fontId="17" fillId="3" borderId="7" xfId="0" applyFont="1" applyFill="1" applyBorder="1" applyAlignment="1" applyProtection="1">
      <alignment horizontal="center" vertical="center" wrapText="1"/>
      <protection locked="0"/>
    </xf>
    <xf numFmtId="0" fontId="17" fillId="3" borderId="20" xfId="0" applyFont="1" applyFill="1" applyBorder="1" applyAlignment="1" applyProtection="1">
      <alignment horizontal="center" vertical="center" wrapText="1"/>
      <protection locked="0"/>
    </xf>
    <xf numFmtId="164" fontId="14" fillId="15" borderId="9" xfId="1" applyNumberFormat="1" applyFont="1" applyFill="1" applyBorder="1" applyAlignment="1" applyProtection="1">
      <alignment horizontal="center" vertical="center" wrapText="1"/>
    </xf>
    <xf numFmtId="164" fontId="14" fillId="15" borderId="13" xfId="1" applyNumberFormat="1" applyFont="1" applyFill="1" applyBorder="1" applyAlignment="1" applyProtection="1">
      <alignment horizontal="center" vertical="center" wrapText="1"/>
    </xf>
    <xf numFmtId="164" fontId="14" fillId="0" borderId="13" xfId="1" applyNumberFormat="1"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protection locked="0"/>
    </xf>
    <xf numFmtId="0" fontId="14" fillId="0" borderId="0" xfId="0" applyFont="1" applyBorder="1"/>
    <xf numFmtId="164" fontId="14" fillId="15" borderId="40" xfId="1" applyNumberFormat="1" applyFont="1" applyFill="1" applyBorder="1" applyAlignment="1" applyProtection="1">
      <alignment horizontal="center" vertical="center" wrapText="1"/>
    </xf>
    <xf numFmtId="164" fontId="14" fillId="15" borderId="44" xfId="1" applyNumberFormat="1" applyFont="1" applyFill="1" applyBorder="1" applyAlignment="1" applyProtection="1">
      <alignment horizontal="center" vertical="center" wrapText="1"/>
    </xf>
    <xf numFmtId="164" fontId="14" fillId="0" borderId="44" xfId="1" applyNumberFormat="1" applyFont="1" applyFill="1" applyBorder="1" applyAlignment="1" applyProtection="1">
      <alignment horizontal="center" vertical="center" wrapText="1"/>
    </xf>
    <xf numFmtId="0" fontId="17" fillId="0" borderId="48" xfId="0" applyFont="1" applyFill="1" applyBorder="1" applyAlignment="1" applyProtection="1">
      <alignment horizontal="center" vertical="center" wrapText="1"/>
      <protection locked="0"/>
    </xf>
    <xf numFmtId="164" fontId="17" fillId="0" borderId="46" xfId="1" applyNumberFormat="1" applyFont="1" applyFill="1" applyBorder="1" applyAlignment="1">
      <alignment horizontal="center" vertical="center" wrapText="1"/>
    </xf>
    <xf numFmtId="0" fontId="17" fillId="0" borderId="41" xfId="0" applyFont="1" applyFill="1" applyBorder="1" applyAlignment="1" applyProtection="1">
      <alignment horizontal="center" vertical="center" wrapText="1"/>
      <protection locked="0"/>
    </xf>
    <xf numFmtId="0" fontId="17" fillId="3" borderId="40" xfId="0" applyFont="1" applyFill="1" applyBorder="1" applyAlignment="1" applyProtection="1">
      <alignment horizontal="center" vertical="center" wrapText="1"/>
      <protection locked="0"/>
    </xf>
    <xf numFmtId="0" fontId="17" fillId="3" borderId="42" xfId="0" applyFont="1" applyFill="1" applyBorder="1" applyAlignment="1" applyProtection="1">
      <alignment horizontal="center" vertical="center" wrapText="1"/>
      <protection locked="0"/>
    </xf>
    <xf numFmtId="164" fontId="14" fillId="0" borderId="9" xfId="1" applyNumberFormat="1" applyFont="1" applyBorder="1" applyAlignment="1" applyProtection="1">
      <alignment horizontal="center" vertical="center" wrapText="1"/>
    </xf>
    <xf numFmtId="164" fontId="14" fillId="0" borderId="13" xfId="1" applyNumberFormat="1" applyFont="1" applyBorder="1" applyAlignment="1" applyProtection="1">
      <alignment horizontal="center" vertical="center" wrapText="1"/>
    </xf>
    <xf numFmtId="9" fontId="14" fillId="0" borderId="13" xfId="1" applyFont="1" applyBorder="1" applyAlignment="1" applyProtection="1">
      <alignment horizontal="center" vertical="center" wrapText="1"/>
    </xf>
    <xf numFmtId="0" fontId="0" fillId="3" borderId="39" xfId="0" applyFill="1" applyBorder="1" applyAlignment="1">
      <alignment horizontal="center" vertical="center" wrapText="1"/>
    </xf>
    <xf numFmtId="0" fontId="7" fillId="0" borderId="1" xfId="0" applyFont="1" applyFill="1" applyBorder="1" applyAlignment="1" applyProtection="1">
      <alignment vertical="center" wrapText="1"/>
    </xf>
    <xf numFmtId="0" fontId="7" fillId="0" borderId="21"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0" xfId="0" applyFont="1" applyFill="1" applyBorder="1" applyAlignment="1" applyProtection="1">
      <alignment vertical="center" wrapText="1"/>
    </xf>
    <xf numFmtId="0" fontId="23" fillId="0" borderId="0" xfId="0" applyFont="1" applyBorder="1" applyAlignment="1">
      <alignment horizontal="left" vertical="center"/>
    </xf>
    <xf numFmtId="0" fontId="7" fillId="0" borderId="32" xfId="0" applyFont="1" applyFill="1" applyBorder="1" applyAlignment="1" applyProtection="1">
      <alignment vertical="center" wrapText="1"/>
    </xf>
    <xf numFmtId="0" fontId="7" fillId="0" borderId="32" xfId="0" applyFont="1" applyBorder="1" applyAlignment="1" applyProtection="1">
      <alignment vertical="center" wrapText="1"/>
    </xf>
    <xf numFmtId="0" fontId="0" fillId="18" borderId="22" xfId="0" applyFill="1" applyBorder="1" applyProtection="1"/>
    <xf numFmtId="0" fontId="0" fillId="18" borderId="24" xfId="0" applyFill="1" applyBorder="1" applyProtection="1"/>
    <xf numFmtId="0" fontId="2" fillId="18" borderId="23" xfId="0" applyFont="1" applyFill="1" applyBorder="1" applyAlignment="1" applyProtection="1">
      <alignment horizontal="left" vertical="center"/>
    </xf>
    <xf numFmtId="0" fontId="0" fillId="18" borderId="24" xfId="0" applyFill="1" applyBorder="1" applyAlignment="1" applyProtection="1">
      <alignment horizontal="center" vertical="center"/>
    </xf>
    <xf numFmtId="0" fontId="2" fillId="18" borderId="23" xfId="0" applyFont="1" applyFill="1" applyBorder="1" applyProtection="1"/>
    <xf numFmtId="0" fontId="15" fillId="20" borderId="5" xfId="0" applyFont="1" applyFill="1" applyBorder="1" applyAlignment="1" applyProtection="1">
      <alignment vertical="center" wrapText="1"/>
    </xf>
    <xf numFmtId="0" fontId="15" fillId="20" borderId="18" xfId="0" applyFont="1" applyFill="1" applyBorder="1" applyAlignment="1" applyProtection="1">
      <alignment vertical="center" wrapText="1"/>
    </xf>
    <xf numFmtId="0" fontId="15" fillId="20" borderId="2" xfId="0" applyFont="1" applyFill="1" applyBorder="1" applyAlignment="1" applyProtection="1">
      <alignment horizontal="center" vertical="center" wrapText="1"/>
    </xf>
    <xf numFmtId="0" fontId="15" fillId="20" borderId="4" xfId="0" applyFont="1" applyFill="1" applyBorder="1" applyAlignment="1" applyProtection="1">
      <alignment horizontal="center" vertical="center" wrapText="1"/>
    </xf>
    <xf numFmtId="0" fontId="15" fillId="20" borderId="6" xfId="0" applyFont="1" applyFill="1" applyBorder="1" applyAlignment="1" applyProtection="1">
      <alignment horizontal="center" vertical="center" wrapText="1"/>
    </xf>
    <xf numFmtId="0" fontId="15" fillId="20" borderId="5" xfId="0" applyFont="1" applyFill="1" applyBorder="1" applyAlignment="1" applyProtection="1">
      <alignment horizontal="center" vertical="center" wrapText="1"/>
    </xf>
    <xf numFmtId="0" fontId="18" fillId="10" borderId="5" xfId="0" applyFont="1" applyFill="1" applyBorder="1" applyAlignment="1" applyProtection="1">
      <alignment horizontal="center" vertical="center" wrapText="1"/>
    </xf>
    <xf numFmtId="0" fontId="18" fillId="10" borderId="6" xfId="0" applyFont="1" applyFill="1" applyBorder="1" applyAlignment="1" applyProtection="1">
      <alignment horizontal="center" vertical="center" wrapText="1"/>
    </xf>
    <xf numFmtId="0" fontId="18" fillId="14" borderId="11" xfId="0" applyFont="1" applyFill="1" applyBorder="1" applyAlignment="1">
      <alignment horizontal="center" vertical="center" wrapText="1"/>
    </xf>
    <xf numFmtId="0" fontId="13" fillId="0" borderId="15"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0" fillId="0" borderId="0" xfId="0" applyBorder="1" applyAlignment="1">
      <alignment horizontal="left"/>
    </xf>
    <xf numFmtId="0" fontId="18" fillId="0" borderId="9"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164" fontId="2" fillId="0" borderId="10"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1" fontId="18" fillId="0" borderId="8" xfId="1" applyNumberFormat="1" applyFont="1" applyFill="1" applyBorder="1" applyAlignment="1">
      <alignment horizontal="center" vertical="center" wrapText="1"/>
    </xf>
    <xf numFmtId="0" fontId="18" fillId="0" borderId="43"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Border="1" applyAlignment="1">
      <alignment horizontal="center" vertical="center"/>
    </xf>
    <xf numFmtId="0" fontId="2" fillId="17" borderId="23" xfId="0" applyFont="1" applyFill="1" applyBorder="1" applyProtection="1"/>
    <xf numFmtId="0" fontId="18" fillId="17" borderId="5" xfId="0" applyFont="1" applyFill="1" applyBorder="1" applyAlignment="1" applyProtection="1">
      <alignment horizontal="center" vertical="center" wrapText="1"/>
    </xf>
    <xf numFmtId="0" fontId="18" fillId="17" borderId="6" xfId="0" applyFont="1" applyFill="1" applyBorder="1" applyAlignment="1" applyProtection="1">
      <alignment horizontal="center" vertical="center" wrapText="1"/>
    </xf>
    <xf numFmtId="0" fontId="2" fillId="14" borderId="2" xfId="0" applyFont="1" applyFill="1" applyBorder="1" applyAlignment="1" applyProtection="1">
      <alignment horizontal="center" vertical="center"/>
    </xf>
    <xf numFmtId="17" fontId="4" fillId="0" borderId="0" xfId="0" applyNumberFormat="1" applyFont="1" applyProtection="1"/>
    <xf numFmtId="0" fontId="18" fillId="0" borderId="8" xfId="1" applyNumberFormat="1" applyFont="1" applyFill="1" applyBorder="1" applyAlignment="1">
      <alignment horizontal="center" vertical="center" wrapText="1"/>
    </xf>
    <xf numFmtId="0" fontId="18" fillId="5" borderId="9" xfId="0" applyFont="1" applyFill="1" applyBorder="1" applyAlignment="1" applyProtection="1">
      <alignment horizontal="center" vertical="center" wrapText="1"/>
      <protection locked="0"/>
    </xf>
    <xf numFmtId="164" fontId="18" fillId="5" borderId="10" xfId="1" applyNumberFormat="1" applyFont="1" applyFill="1" applyBorder="1" applyAlignment="1">
      <alignment horizontal="center" vertical="center" wrapText="1"/>
    </xf>
    <xf numFmtId="164" fontId="2" fillId="5" borderId="10" xfId="1" applyNumberFormat="1" applyFont="1" applyFill="1" applyBorder="1" applyAlignment="1">
      <alignment horizontal="center" vertical="center" wrapText="1"/>
    </xf>
    <xf numFmtId="164" fontId="18" fillId="5" borderId="8" xfId="1"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8" fillId="5" borderId="10" xfId="0" applyFont="1" applyFill="1" applyBorder="1" applyAlignment="1" applyProtection="1">
      <alignment horizontal="center" vertical="center" wrapText="1"/>
      <protection locked="0"/>
    </xf>
    <xf numFmtId="0" fontId="18" fillId="0" borderId="40" xfId="0" applyFont="1" applyFill="1" applyBorder="1" applyAlignment="1" applyProtection="1">
      <alignment horizontal="center" vertical="center" wrapText="1"/>
      <protection locked="0"/>
    </xf>
    <xf numFmtId="164" fontId="3" fillId="0" borderId="16" xfId="1" applyNumberFormat="1" applyFont="1" applyFill="1" applyBorder="1" applyAlignment="1">
      <alignment horizontal="center" vertical="center" wrapText="1"/>
    </xf>
    <xf numFmtId="165" fontId="18" fillId="0" borderId="8" xfId="1" applyNumberFormat="1" applyFont="1" applyFill="1" applyBorder="1" applyAlignment="1">
      <alignment horizontal="center" vertical="center" wrapText="1"/>
    </xf>
    <xf numFmtId="164" fontId="18" fillId="0" borderId="46" xfId="1" applyNumberFormat="1" applyFont="1" applyFill="1" applyBorder="1" applyAlignment="1">
      <alignment horizontal="center" vertical="center" wrapText="1"/>
    </xf>
    <xf numFmtId="164" fontId="18" fillId="0" borderId="43" xfId="1" applyNumberFormat="1" applyFont="1" applyFill="1" applyBorder="1" applyAlignment="1">
      <alignment horizontal="center" vertical="center" wrapText="1"/>
    </xf>
    <xf numFmtId="0" fontId="2" fillId="0" borderId="0" xfId="0" applyNumberFormat="1" applyFont="1" applyFill="1" applyBorder="1" applyAlignment="1" applyProtection="1">
      <alignment horizontal="center" vertical="center"/>
    </xf>
    <xf numFmtId="0" fontId="6" fillId="0" borderId="0" xfId="0" applyFont="1" applyBorder="1" applyAlignment="1">
      <alignment horizontal="left" vertical="center" wrapText="1"/>
    </xf>
    <xf numFmtId="0" fontId="0" fillId="0" borderId="0" xfId="0" applyFont="1" applyBorder="1" applyAlignment="1">
      <alignment horizontal="left" vertical="center"/>
    </xf>
    <xf numFmtId="164" fontId="18" fillId="5" borderId="21" xfId="1" applyNumberFormat="1" applyFont="1" applyFill="1" applyBorder="1" applyAlignment="1">
      <alignment horizontal="center" vertical="center" wrapText="1"/>
    </xf>
    <xf numFmtId="164" fontId="2" fillId="0" borderId="21" xfId="1" applyNumberFormat="1" applyFont="1" applyFill="1" applyBorder="1" applyAlignment="1">
      <alignment horizontal="center" vertical="center" wrapText="1"/>
    </xf>
    <xf numFmtId="164" fontId="2" fillId="5" borderId="21" xfId="1" applyNumberFormat="1" applyFont="1" applyFill="1" applyBorder="1" applyAlignment="1">
      <alignment horizontal="center" vertical="center" wrapText="1"/>
    </xf>
    <xf numFmtId="164" fontId="18" fillId="0" borderId="20" xfId="1" applyNumberFormat="1" applyFont="1" applyFill="1" applyBorder="1" applyAlignment="1">
      <alignment horizontal="center" vertical="center" wrapText="1"/>
    </xf>
    <xf numFmtId="1" fontId="18" fillId="0" borderId="20" xfId="1" applyNumberFormat="1" applyFont="1" applyFill="1" applyBorder="1" applyAlignment="1">
      <alignment horizontal="center" vertical="center" wrapText="1"/>
    </xf>
    <xf numFmtId="165" fontId="18" fillId="0" borderId="20" xfId="1" applyNumberFormat="1" applyFont="1" applyFill="1" applyBorder="1" applyAlignment="1">
      <alignment horizontal="center" vertical="center" wrapText="1"/>
    </xf>
    <xf numFmtId="164" fontId="18" fillId="5" borderId="20" xfId="1" applyNumberFormat="1" applyFont="1" applyFill="1" applyBorder="1" applyAlignment="1">
      <alignment horizontal="center" vertical="center" wrapText="1"/>
    </xf>
    <xf numFmtId="0" fontId="0" fillId="0" borderId="54" xfId="0" applyFill="1" applyBorder="1" applyProtection="1"/>
    <xf numFmtId="0" fontId="2" fillId="0" borderId="0" xfId="0" applyFont="1" applyFill="1" applyBorder="1" applyAlignment="1" applyProtection="1">
      <alignment horizontal="center" vertical="center"/>
    </xf>
    <xf numFmtId="0" fontId="15" fillId="12" borderId="55" xfId="0" applyFont="1" applyFill="1" applyBorder="1" applyAlignment="1" applyProtection="1">
      <alignment horizontal="center" vertical="center" wrapText="1"/>
    </xf>
    <xf numFmtId="164" fontId="18" fillId="0" borderId="40" xfId="1" applyNumberFormat="1" applyFont="1" applyFill="1" applyBorder="1" applyAlignment="1">
      <alignment horizontal="center" vertical="center" wrapText="1"/>
    </xf>
    <xf numFmtId="0" fontId="23" fillId="0" borderId="1" xfId="0" applyFont="1" applyBorder="1" applyAlignment="1">
      <alignment horizontal="left" vertical="center"/>
    </xf>
    <xf numFmtId="0" fontId="26" fillId="0" borderId="21" xfId="0" applyFont="1" applyBorder="1" applyAlignment="1">
      <alignment horizontal="left" vertical="center"/>
    </xf>
    <xf numFmtId="0" fontId="26" fillId="0" borderId="13" xfId="0" applyFont="1" applyBorder="1" applyAlignment="1">
      <alignment horizontal="left" vertical="center"/>
    </xf>
    <xf numFmtId="17" fontId="2" fillId="17" borderId="23" xfId="0" applyNumberFormat="1" applyFont="1" applyFill="1" applyBorder="1" applyAlignment="1" applyProtection="1">
      <alignment horizontal="center" vertical="center"/>
    </xf>
    <xf numFmtId="0" fontId="2" fillId="17" borderId="22" xfId="0" applyNumberFormat="1" applyFont="1" applyFill="1" applyBorder="1" applyAlignment="1" applyProtection="1">
      <alignment horizontal="center" vertical="center"/>
    </xf>
    <xf numFmtId="0" fontId="15" fillId="21" borderId="23" xfId="0" applyFont="1" applyFill="1" applyBorder="1" applyAlignment="1" applyProtection="1">
      <alignment horizontal="center" vertical="center"/>
    </xf>
    <xf numFmtId="0" fontId="15" fillId="21" borderId="22" xfId="0" applyFont="1" applyFill="1" applyBorder="1" applyAlignment="1" applyProtection="1">
      <alignment horizontal="center" vertical="center"/>
    </xf>
    <xf numFmtId="0" fontId="15" fillId="21" borderId="24" xfId="0" applyFont="1" applyFill="1" applyBorder="1" applyAlignment="1" applyProtection="1">
      <alignment horizontal="center" vertical="center"/>
    </xf>
    <xf numFmtId="0" fontId="6" fillId="0" borderId="26" xfId="0" applyFont="1" applyBorder="1" applyAlignment="1">
      <alignment horizontal="left" vertical="center" wrapText="1"/>
    </xf>
    <xf numFmtId="0" fontId="6" fillId="0" borderId="0" xfId="0" applyFont="1" applyBorder="1" applyAlignment="1">
      <alignment horizontal="left" vertical="center" wrapText="1"/>
    </xf>
    <xf numFmtId="0" fontId="0" fillId="0" borderId="26" xfId="0" applyFont="1" applyBorder="1" applyAlignment="1">
      <alignment horizontal="left" vertical="center"/>
    </xf>
    <xf numFmtId="0" fontId="0" fillId="0" borderId="0" xfId="0" applyFont="1" applyBorder="1" applyAlignment="1">
      <alignment horizontal="left" vertical="center"/>
    </xf>
    <xf numFmtId="0" fontId="25" fillId="0" borderId="1" xfId="0" applyFont="1" applyBorder="1" applyAlignment="1">
      <alignment horizontal="left" vertical="center"/>
    </xf>
    <xf numFmtId="0" fontId="6" fillId="10" borderId="23"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2" fillId="14" borderId="52" xfId="0" applyFont="1" applyFill="1" applyBorder="1" applyAlignment="1" applyProtection="1">
      <alignment horizontal="center" vertical="center"/>
    </xf>
    <xf numFmtId="0" fontId="2" fillId="14" borderId="53" xfId="0" applyFont="1" applyFill="1" applyBorder="1" applyAlignment="1" applyProtection="1">
      <alignment horizontal="center" vertical="center"/>
    </xf>
    <xf numFmtId="0" fontId="0" fillId="0" borderId="1" xfId="0" applyBorder="1" applyAlignment="1">
      <alignment horizontal="left"/>
    </xf>
    <xf numFmtId="0" fontId="0" fillId="0" borderId="21" xfId="0" applyBorder="1" applyAlignment="1">
      <alignment horizontal="left"/>
    </xf>
    <xf numFmtId="0" fontId="0" fillId="0" borderId="13" xfId="0" applyBorder="1" applyAlignment="1">
      <alignment horizontal="left"/>
    </xf>
    <xf numFmtId="0" fontId="2" fillId="19" borderId="23" xfId="0" applyFont="1" applyFill="1" applyBorder="1" applyAlignment="1" applyProtection="1">
      <alignment horizontal="center" vertical="center"/>
    </xf>
    <xf numFmtId="0" fontId="2" fillId="19" borderId="22" xfId="0" applyFont="1" applyFill="1" applyBorder="1" applyAlignment="1" applyProtection="1">
      <alignment horizontal="center" vertical="center"/>
    </xf>
    <xf numFmtId="0" fontId="2" fillId="19" borderId="24" xfId="0" applyFont="1" applyFill="1" applyBorder="1" applyAlignment="1" applyProtection="1">
      <alignment horizontal="center" vertical="center"/>
    </xf>
    <xf numFmtId="0" fontId="0" fillId="0" borderId="29" xfId="0" applyFont="1" applyBorder="1" applyAlignment="1">
      <alignment horizontal="left" vertical="center"/>
    </xf>
    <xf numFmtId="0" fontId="6" fillId="0" borderId="30"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8" fillId="18" borderId="23" xfId="0" applyFont="1" applyFill="1" applyBorder="1" applyAlignment="1" applyProtection="1">
      <alignment horizontal="left" vertical="center" wrapText="1"/>
    </xf>
    <xf numFmtId="0" fontId="18" fillId="18" borderId="22" xfId="0" applyFont="1" applyFill="1" applyBorder="1" applyAlignment="1" applyProtection="1">
      <alignment horizontal="left" vertical="center" wrapText="1"/>
    </xf>
    <xf numFmtId="0" fontId="0" fillId="0" borderId="36" xfId="0" applyBorder="1" applyAlignment="1">
      <alignment horizontal="left"/>
    </xf>
    <xf numFmtId="0" fontId="0" fillId="0" borderId="12" xfId="0" applyBorder="1" applyAlignment="1">
      <alignment horizontal="left"/>
    </xf>
    <xf numFmtId="0" fontId="7" fillId="0" borderId="26"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29" xfId="0" applyNumberFormat="1" applyFont="1" applyBorder="1" applyAlignment="1">
      <alignment horizontal="left" vertical="center" wrapText="1"/>
    </xf>
    <xf numFmtId="0" fontId="2" fillId="14" borderId="23" xfId="0" applyFont="1" applyFill="1" applyBorder="1" applyAlignment="1" applyProtection="1">
      <alignment horizontal="center" vertical="center"/>
    </xf>
    <xf numFmtId="0" fontId="2" fillId="14" borderId="22" xfId="0" applyFont="1" applyFill="1" applyBorder="1" applyAlignment="1" applyProtection="1">
      <alignment horizontal="center" vertical="center"/>
    </xf>
    <xf numFmtId="0" fontId="2" fillId="14" borderId="24" xfId="0" applyFont="1" applyFill="1" applyBorder="1" applyAlignment="1" applyProtection="1">
      <alignment horizontal="center" vertical="center"/>
    </xf>
    <xf numFmtId="0" fontId="2" fillId="17" borderId="23" xfId="0" applyFont="1" applyFill="1" applyBorder="1" applyAlignment="1" applyProtection="1">
      <alignment horizontal="center" vertical="center"/>
    </xf>
    <xf numFmtId="0" fontId="2" fillId="17" borderId="22" xfId="0" applyFont="1" applyFill="1" applyBorder="1" applyAlignment="1" applyProtection="1">
      <alignment horizontal="center" vertical="center"/>
    </xf>
    <xf numFmtId="0" fontId="2" fillId="17" borderId="24" xfId="0" applyFont="1" applyFill="1" applyBorder="1" applyAlignment="1" applyProtection="1">
      <alignment horizontal="center" vertical="center"/>
    </xf>
    <xf numFmtId="0" fontId="2" fillId="16" borderId="23" xfId="0" applyFont="1" applyFill="1" applyBorder="1" applyAlignment="1" applyProtection="1">
      <alignment horizontal="center" vertical="center"/>
    </xf>
    <xf numFmtId="0" fontId="2" fillId="16" borderId="22" xfId="0" applyFont="1" applyFill="1" applyBorder="1" applyAlignment="1" applyProtection="1">
      <alignment horizontal="center" vertical="center"/>
    </xf>
    <xf numFmtId="0" fontId="2" fillId="16" borderId="24" xfId="0" applyFont="1" applyFill="1" applyBorder="1" applyAlignment="1" applyProtection="1">
      <alignment horizontal="center" vertical="center"/>
    </xf>
    <xf numFmtId="0" fontId="13" fillId="5" borderId="9" xfId="0" applyFont="1" applyFill="1" applyBorder="1" applyAlignment="1" applyProtection="1">
      <alignment horizontal="center" vertical="center" wrapText="1"/>
      <protection locked="0"/>
    </xf>
  </cellXfs>
  <cellStyles count="12">
    <cellStyle name="Bad 2" xfId="6"/>
    <cellStyle name="Good 2" xfId="7"/>
    <cellStyle name="Hyperlink" xfId="11" builtinId="8"/>
    <cellStyle name="Hyperlink 2" xfId="8"/>
    <cellStyle name="Normal" xfId="0" builtinId="0"/>
    <cellStyle name="Normal 2" xfId="9"/>
    <cellStyle name="Normal 2 2" xfId="10"/>
    <cellStyle name="Percent" xfId="1" builtinId="5"/>
    <cellStyle name="Style 1" xfId="2"/>
    <cellStyle name="Style 1 2" xfId="4"/>
    <cellStyle name="Style 1 2 2" xfId="5"/>
    <cellStyle name="Style 1 3" xfId="3"/>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6.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england.nhs.uk/commissioning/spec-services/npc-crg/spec-dashboard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printerSettings" Target="../printerSettings/printerSettings18.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hyperlink" Target="https://www.england.nhs.uk/commissioning/spec-services/npc-crg/spec-dashboards/" TargetMode="External"/><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CU35"/>
  <sheetViews>
    <sheetView tabSelected="1" zoomScale="70" zoomScaleNormal="70" workbookViewId="0">
      <pane xSplit="6" ySplit="5" topLeftCell="G6" activePane="bottomRight" state="frozen"/>
      <selection pane="topRight" activeCell="G1" sqref="G1"/>
      <selection pane="bottomLeft" activeCell="A6" sqref="A6"/>
      <selection pane="bottomRight" activeCell="L23" sqref="L23"/>
    </sheetView>
  </sheetViews>
  <sheetFormatPr defaultColWidth="9.140625" defaultRowHeight="15" x14ac:dyDescent="0.25"/>
  <cols>
    <col min="1" max="1" width="11.5703125" customWidth="1"/>
    <col min="2" max="2" width="14.42578125" hidden="1" customWidth="1"/>
    <col min="3" max="3" width="14.140625" hidden="1" customWidth="1"/>
    <col min="4" max="5" width="19.85546875" style="3" hidden="1" customWidth="1"/>
    <col min="6" max="6" width="36.28515625" hidden="1" customWidth="1"/>
    <col min="7" max="7" width="85.42578125" bestFit="1" customWidth="1"/>
    <col min="8" max="8" width="59.5703125" bestFit="1" customWidth="1"/>
    <col min="9" max="9" width="40.140625" customWidth="1"/>
    <col min="10" max="15" width="18.85546875" style="3" customWidth="1"/>
    <col min="16" max="16" width="24.28515625" style="3" customWidth="1"/>
    <col min="17" max="17" width="48.5703125" customWidth="1"/>
    <col min="18" max="16384" width="9.140625" style="176"/>
  </cols>
  <sheetData>
    <row r="1" spans="1:17" ht="21" x14ac:dyDescent="0.35">
      <c r="A1" s="14" t="s">
        <v>517</v>
      </c>
      <c r="B1" s="15"/>
      <c r="C1" s="15"/>
      <c r="D1" s="16"/>
      <c r="E1" s="16"/>
      <c r="I1" s="11"/>
    </row>
    <row r="2" spans="1:17" ht="21.75" thickBot="1" x14ac:dyDescent="0.4">
      <c r="A2" s="416" t="str">
        <f>J3</f>
        <v>Q1 - Apr to Jun 2024</v>
      </c>
      <c r="B2" s="15"/>
      <c r="C2" s="15"/>
      <c r="D2" s="16"/>
      <c r="E2" s="16"/>
      <c r="I2" s="11"/>
    </row>
    <row r="3" spans="1:17" ht="22.5" customHeight="1" thickBot="1" x14ac:dyDescent="0.4">
      <c r="A3" s="17"/>
      <c r="B3" s="15"/>
      <c r="C3" s="15"/>
      <c r="D3" s="32"/>
      <c r="E3" s="32"/>
      <c r="F3" s="15"/>
      <c r="G3" s="15"/>
      <c r="H3" s="17"/>
      <c r="I3" s="15"/>
      <c r="J3" s="446" t="s">
        <v>551</v>
      </c>
      <c r="K3" s="447"/>
      <c r="L3" s="447"/>
      <c r="M3" s="447"/>
      <c r="N3" s="447"/>
      <c r="O3" s="447"/>
      <c r="P3" s="429"/>
    </row>
    <row r="4" spans="1:17" ht="21.95" customHeight="1" thickBot="1" x14ac:dyDescent="0.3">
      <c r="A4" s="412" t="s">
        <v>86</v>
      </c>
      <c r="B4" s="412"/>
      <c r="C4" s="412"/>
      <c r="D4" s="412" t="s">
        <v>87</v>
      </c>
      <c r="E4" s="412"/>
      <c r="F4" s="412" t="s">
        <v>88</v>
      </c>
      <c r="G4" s="412"/>
      <c r="H4" s="412"/>
      <c r="I4" s="412"/>
      <c r="J4" s="448" t="s">
        <v>544</v>
      </c>
      <c r="K4" s="449"/>
      <c r="L4" s="450"/>
      <c r="M4" s="448" t="s">
        <v>545</v>
      </c>
      <c r="N4" s="449"/>
      <c r="O4" s="450"/>
      <c r="P4" s="440"/>
      <c r="Q4" s="439"/>
    </row>
    <row r="5" spans="1:17" s="12" customFormat="1" ht="24.95" customHeight="1" thickTop="1" thickBot="1" x14ac:dyDescent="0.3">
      <c r="A5" s="99" t="s">
        <v>17</v>
      </c>
      <c r="B5" s="100" t="s">
        <v>18</v>
      </c>
      <c r="C5" s="101" t="s">
        <v>19</v>
      </c>
      <c r="D5" s="102" t="s">
        <v>85</v>
      </c>
      <c r="E5" s="103" t="s">
        <v>82</v>
      </c>
      <c r="F5" s="102" t="s">
        <v>146</v>
      </c>
      <c r="G5" s="115" t="s">
        <v>145</v>
      </c>
      <c r="H5" s="115" t="s">
        <v>141</v>
      </c>
      <c r="I5" s="103" t="s">
        <v>142</v>
      </c>
      <c r="J5" s="413" t="s">
        <v>429</v>
      </c>
      <c r="K5" s="414" t="s">
        <v>430</v>
      </c>
      <c r="L5" s="103" t="s">
        <v>486</v>
      </c>
      <c r="M5" s="413" t="s">
        <v>429</v>
      </c>
      <c r="N5" s="414" t="s">
        <v>430</v>
      </c>
      <c r="O5" s="103" t="s">
        <v>486</v>
      </c>
      <c r="P5" s="441" t="s">
        <v>550</v>
      </c>
      <c r="Q5" s="107" t="s">
        <v>405</v>
      </c>
    </row>
    <row r="6" spans="1:17" s="130" customFormat="1" ht="63.95" customHeight="1" x14ac:dyDescent="0.25">
      <c r="A6" s="91" t="s">
        <v>494</v>
      </c>
      <c r="B6" s="92" t="s">
        <v>270</v>
      </c>
      <c r="C6" s="93" t="s">
        <v>271</v>
      </c>
      <c r="D6" s="349" t="s">
        <v>91</v>
      </c>
      <c r="E6" s="350" t="s">
        <v>83</v>
      </c>
      <c r="F6" s="96"/>
      <c r="G6" s="92" t="s">
        <v>272</v>
      </c>
      <c r="H6" s="92" t="s">
        <v>273</v>
      </c>
      <c r="I6" s="92" t="s">
        <v>274</v>
      </c>
      <c r="J6" s="418"/>
      <c r="K6" s="423"/>
      <c r="L6" s="419"/>
      <c r="M6" s="418"/>
      <c r="N6" s="423"/>
      <c r="O6" s="419"/>
      <c r="P6" s="432"/>
      <c r="Q6" s="98" t="s">
        <v>520</v>
      </c>
    </row>
    <row r="7" spans="1:17" s="12" customFormat="1" ht="42.95" customHeight="1" x14ac:dyDescent="0.25">
      <c r="A7" s="110" t="s">
        <v>275</v>
      </c>
      <c r="B7" s="111" t="s">
        <v>276</v>
      </c>
      <c r="C7" s="112" t="s">
        <v>277</v>
      </c>
      <c r="D7" s="232" t="s">
        <v>91</v>
      </c>
      <c r="E7" s="233" t="s">
        <v>91</v>
      </c>
      <c r="F7" s="113"/>
      <c r="G7" s="111" t="s">
        <v>278</v>
      </c>
      <c r="H7" s="111" t="s">
        <v>279</v>
      </c>
      <c r="I7" s="114" t="s">
        <v>280</v>
      </c>
      <c r="J7" s="404"/>
      <c r="K7" s="404"/>
      <c r="L7" s="406" t="str">
        <f>IF(K7=0,"ERROR - Please enter values in adjacent yellow shaded columns",J7/K7)</f>
        <v>ERROR - Please enter values in adjacent yellow shaded columns</v>
      </c>
      <c r="M7" s="418"/>
      <c r="N7" s="423"/>
      <c r="O7" s="420"/>
      <c r="P7" s="433"/>
      <c r="Q7" s="158" t="s">
        <v>321</v>
      </c>
    </row>
    <row r="8" spans="1:17" s="12" customFormat="1" ht="42.95" customHeight="1" x14ac:dyDescent="0.25">
      <c r="A8" s="110" t="s">
        <v>335</v>
      </c>
      <c r="B8" s="111" t="s">
        <v>276</v>
      </c>
      <c r="C8" s="112" t="s">
        <v>277</v>
      </c>
      <c r="D8" s="232" t="s">
        <v>91</v>
      </c>
      <c r="E8" s="233" t="s">
        <v>91</v>
      </c>
      <c r="F8" s="113"/>
      <c r="G8" s="111" t="s">
        <v>504</v>
      </c>
      <c r="H8" s="111" t="s">
        <v>502</v>
      </c>
      <c r="I8" s="114" t="s">
        <v>503</v>
      </c>
      <c r="J8" s="418"/>
      <c r="K8" s="423"/>
      <c r="L8" s="420"/>
      <c r="M8" s="404"/>
      <c r="N8" s="405"/>
      <c r="O8" s="406" t="str">
        <f>IF(N8=0,"ERROR - Please enter values in adjacent yellow shaded columns",M8/N8)</f>
        <v>ERROR - Please enter values in adjacent yellow shaded columns</v>
      </c>
      <c r="P8" s="434"/>
      <c r="Q8" s="158" t="s">
        <v>321</v>
      </c>
    </row>
    <row r="9" spans="1:17" s="130" customFormat="1" ht="48" customHeight="1" x14ac:dyDescent="0.25">
      <c r="A9" s="196" t="s">
        <v>495</v>
      </c>
      <c r="B9" s="142" t="s">
        <v>276</v>
      </c>
      <c r="C9" s="143" t="s">
        <v>277</v>
      </c>
      <c r="D9" s="277" t="s">
        <v>91</v>
      </c>
      <c r="E9" s="23" t="s">
        <v>91</v>
      </c>
      <c r="F9" s="145"/>
      <c r="G9" s="145" t="s">
        <v>281</v>
      </c>
      <c r="H9" s="142" t="s">
        <v>282</v>
      </c>
      <c r="I9" s="142" t="s">
        <v>283</v>
      </c>
      <c r="J9" s="404"/>
      <c r="K9" s="405"/>
      <c r="L9" s="407" t="str">
        <f t="shared" ref="L9:L17" si="0">IF(K9=0,"ERROR - Please enter values in adjacent yellow shaded columns",J9/(K9))</f>
        <v>ERROR - Please enter values in adjacent yellow shaded columns</v>
      </c>
      <c r="M9" s="404"/>
      <c r="N9" s="405"/>
      <c r="O9" s="407" t="str">
        <f t="shared" ref="O9:O15" si="1">IF(N9=0,"ERROR - Please enter values in adjacent yellow shaded columns",M9/(N9))</f>
        <v>ERROR - Please enter values in adjacent yellow shaded columns</v>
      </c>
      <c r="P9" s="435"/>
      <c r="Q9" s="146"/>
    </row>
    <row r="10" spans="1:17" s="130" customFormat="1" ht="58.5" customHeight="1" x14ac:dyDescent="0.25">
      <c r="A10" s="91" t="s">
        <v>493</v>
      </c>
      <c r="B10" s="92" t="s">
        <v>276</v>
      </c>
      <c r="C10" s="93" t="s">
        <v>284</v>
      </c>
      <c r="D10" s="94" t="s">
        <v>91</v>
      </c>
      <c r="E10" s="23" t="s">
        <v>91</v>
      </c>
      <c r="F10" s="96"/>
      <c r="G10" s="378" t="s">
        <v>285</v>
      </c>
      <c r="H10" s="92" t="s">
        <v>286</v>
      </c>
      <c r="I10" s="92" t="s">
        <v>287</v>
      </c>
      <c r="J10" s="404"/>
      <c r="K10" s="405"/>
      <c r="L10" s="407" t="str">
        <f t="shared" si="0"/>
        <v>ERROR - Please enter values in adjacent yellow shaded columns</v>
      </c>
      <c r="M10" s="404"/>
      <c r="N10" s="405"/>
      <c r="O10" s="407" t="str">
        <f t="shared" si="1"/>
        <v>ERROR - Please enter values in adjacent yellow shaded columns</v>
      </c>
      <c r="P10" s="435"/>
      <c r="Q10" s="98"/>
    </row>
    <row r="11" spans="1:17" s="130" customFormat="1" ht="59.45" customHeight="1" x14ac:dyDescent="0.25">
      <c r="A11" s="91" t="s">
        <v>496</v>
      </c>
      <c r="B11" s="92" t="s">
        <v>270</v>
      </c>
      <c r="C11" s="93" t="s">
        <v>288</v>
      </c>
      <c r="D11" s="232" t="s">
        <v>91</v>
      </c>
      <c r="E11" s="233" t="s">
        <v>91</v>
      </c>
      <c r="F11" s="96"/>
      <c r="G11" s="378" t="s">
        <v>289</v>
      </c>
      <c r="H11" s="92" t="s">
        <v>290</v>
      </c>
      <c r="I11" s="92" t="s">
        <v>291</v>
      </c>
      <c r="J11" s="404"/>
      <c r="K11" s="405"/>
      <c r="L11" s="408" t="str">
        <f t="shared" si="0"/>
        <v>ERROR - Please enter values in adjacent yellow shaded columns</v>
      </c>
      <c r="M11" s="404"/>
      <c r="N11" s="405"/>
      <c r="O11" s="408" t="str">
        <f t="shared" si="1"/>
        <v>ERROR - Please enter values in adjacent yellow shaded columns</v>
      </c>
      <c r="P11" s="436"/>
      <c r="Q11" s="98"/>
    </row>
    <row r="12" spans="1:17" s="130" customFormat="1" ht="42.6" customHeight="1" x14ac:dyDescent="0.25">
      <c r="A12" s="91" t="s">
        <v>497</v>
      </c>
      <c r="B12" s="92" t="s">
        <v>270</v>
      </c>
      <c r="C12" s="93" t="s">
        <v>292</v>
      </c>
      <c r="D12" s="232" t="s">
        <v>91</v>
      </c>
      <c r="E12" s="233" t="s">
        <v>83</v>
      </c>
      <c r="F12" s="96"/>
      <c r="G12" s="378" t="s">
        <v>293</v>
      </c>
      <c r="H12" s="92" t="s">
        <v>294</v>
      </c>
      <c r="I12" s="92" t="s">
        <v>295</v>
      </c>
      <c r="J12" s="404"/>
      <c r="K12" s="405">
        <v>20</v>
      </c>
      <c r="L12" s="408">
        <f t="shared" si="0"/>
        <v>0</v>
      </c>
      <c r="M12" s="404"/>
      <c r="N12" s="405">
        <v>9</v>
      </c>
      <c r="O12" s="408">
        <f t="shared" si="1"/>
        <v>0</v>
      </c>
      <c r="P12" s="436"/>
      <c r="Q12" s="98" t="s">
        <v>487</v>
      </c>
    </row>
    <row r="13" spans="1:17" s="130" customFormat="1" ht="47.45" customHeight="1" x14ac:dyDescent="0.25">
      <c r="A13" s="91" t="s">
        <v>498</v>
      </c>
      <c r="B13" s="92" t="s">
        <v>270</v>
      </c>
      <c r="C13" s="93" t="s">
        <v>288</v>
      </c>
      <c r="D13" s="94" t="s">
        <v>91</v>
      </c>
      <c r="E13" s="23" t="s">
        <v>83</v>
      </c>
      <c r="F13" s="96" t="s">
        <v>296</v>
      </c>
      <c r="G13" s="92" t="s">
        <v>297</v>
      </c>
      <c r="H13" s="92" t="s">
        <v>298</v>
      </c>
      <c r="I13" s="92" t="s">
        <v>274</v>
      </c>
      <c r="J13" s="404"/>
      <c r="K13" s="405">
        <v>11</v>
      </c>
      <c r="L13" s="408">
        <f t="shared" si="0"/>
        <v>0</v>
      </c>
      <c r="M13" s="404"/>
      <c r="N13" s="405">
        <v>9</v>
      </c>
      <c r="O13" s="408">
        <f t="shared" si="1"/>
        <v>0</v>
      </c>
      <c r="P13" s="436"/>
      <c r="Q13" s="98" t="s">
        <v>488</v>
      </c>
    </row>
    <row r="14" spans="1:17" s="130" customFormat="1" ht="50.1" customHeight="1" x14ac:dyDescent="0.25">
      <c r="A14" s="91" t="s">
        <v>499</v>
      </c>
      <c r="B14" s="92" t="s">
        <v>276</v>
      </c>
      <c r="C14" s="93" t="s">
        <v>299</v>
      </c>
      <c r="D14" s="232" t="s">
        <v>91</v>
      </c>
      <c r="E14" s="23" t="s">
        <v>83</v>
      </c>
      <c r="F14" s="96"/>
      <c r="G14" s="92" t="s">
        <v>300</v>
      </c>
      <c r="H14" s="92" t="s">
        <v>492</v>
      </c>
      <c r="I14" s="92" t="s">
        <v>295</v>
      </c>
      <c r="J14" s="404"/>
      <c r="K14" s="405">
        <v>20</v>
      </c>
      <c r="L14" s="407">
        <f t="shared" si="0"/>
        <v>0</v>
      </c>
      <c r="M14" s="404"/>
      <c r="N14" s="405">
        <v>9</v>
      </c>
      <c r="O14" s="407">
        <f t="shared" si="1"/>
        <v>0</v>
      </c>
      <c r="P14" s="435"/>
      <c r="Q14" s="98" t="s">
        <v>323</v>
      </c>
    </row>
    <row r="15" spans="1:17" s="130" customFormat="1" ht="47.1" customHeight="1" x14ac:dyDescent="0.25">
      <c r="A15" s="91" t="s">
        <v>500</v>
      </c>
      <c r="B15" s="92" t="s">
        <v>270</v>
      </c>
      <c r="C15" s="93" t="s">
        <v>302</v>
      </c>
      <c r="D15" s="232" t="s">
        <v>91</v>
      </c>
      <c r="E15" s="23" t="s">
        <v>83</v>
      </c>
      <c r="F15" s="96"/>
      <c r="G15" s="92" t="s">
        <v>518</v>
      </c>
      <c r="H15" s="378" t="s">
        <v>519</v>
      </c>
      <c r="I15" s="92" t="s">
        <v>274</v>
      </c>
      <c r="J15" s="404"/>
      <c r="K15" s="405">
        <v>11</v>
      </c>
      <c r="L15" s="407">
        <f t="shared" si="0"/>
        <v>0</v>
      </c>
      <c r="M15" s="404"/>
      <c r="N15" s="405">
        <v>9</v>
      </c>
      <c r="O15" s="407">
        <f t="shared" si="1"/>
        <v>0</v>
      </c>
      <c r="P15" s="435"/>
      <c r="Q15" s="98"/>
    </row>
    <row r="16" spans="1:17" s="130" customFormat="1" ht="54" customHeight="1" x14ac:dyDescent="0.25">
      <c r="A16" s="91" t="s">
        <v>521</v>
      </c>
      <c r="B16" s="92" t="s">
        <v>270</v>
      </c>
      <c r="C16" s="93" t="s">
        <v>305</v>
      </c>
      <c r="D16" s="232" t="s">
        <v>91</v>
      </c>
      <c r="E16" s="233" t="s">
        <v>91</v>
      </c>
      <c r="F16" s="96"/>
      <c r="G16" s="92" t="s">
        <v>509</v>
      </c>
      <c r="H16" s="378" t="s">
        <v>510</v>
      </c>
      <c r="I16" s="92" t="s">
        <v>308</v>
      </c>
      <c r="J16" s="404"/>
      <c r="K16" s="405"/>
      <c r="L16" s="407" t="str">
        <f t="shared" si="0"/>
        <v>ERROR - Please enter values in adjacent yellow shaded columns</v>
      </c>
      <c r="M16" s="404"/>
      <c r="N16" s="405"/>
      <c r="O16" s="407" t="str">
        <f>IF(N16=0,"ERROR - Please enter values in adjacent yellow shaded columns",M16/(N16))</f>
        <v>ERROR - Please enter values in adjacent yellow shaded columns</v>
      </c>
      <c r="P16" s="435"/>
      <c r="Q16" s="98"/>
    </row>
    <row r="17" spans="1:99" s="130" customFormat="1" ht="66" customHeight="1" x14ac:dyDescent="0.25">
      <c r="A17" s="91" t="s">
        <v>501</v>
      </c>
      <c r="B17" s="92" t="s">
        <v>270</v>
      </c>
      <c r="C17" s="93" t="s">
        <v>309</v>
      </c>
      <c r="D17" s="232" t="s">
        <v>91</v>
      </c>
      <c r="E17" s="233" t="s">
        <v>91</v>
      </c>
      <c r="F17" s="96"/>
      <c r="G17" s="92" t="s">
        <v>310</v>
      </c>
      <c r="H17" s="92" t="s">
        <v>311</v>
      </c>
      <c r="I17" s="92" t="s">
        <v>312</v>
      </c>
      <c r="J17" s="404"/>
      <c r="K17" s="405"/>
      <c r="L17" s="407" t="str">
        <f t="shared" si="0"/>
        <v>ERROR - Please enter values in adjacent yellow shaded columns</v>
      </c>
      <c r="M17" s="404"/>
      <c r="N17" s="405"/>
      <c r="O17" s="407" t="str">
        <f t="shared" ref="O17:O18" si="2">IF(N17=0,"ERROR - Please enter values in adjacent yellow shaded columns",M17/(N17))</f>
        <v>ERROR - Please enter values in adjacent yellow shaded columns</v>
      </c>
      <c r="P17" s="435"/>
      <c r="Q17" s="98" t="s">
        <v>325</v>
      </c>
    </row>
    <row r="18" spans="1:99" s="130" customFormat="1" ht="48.95" customHeight="1" x14ac:dyDescent="0.25">
      <c r="A18" s="91" t="s">
        <v>515</v>
      </c>
      <c r="B18" s="92" t="s">
        <v>276</v>
      </c>
      <c r="C18" s="93" t="s">
        <v>313</v>
      </c>
      <c r="D18" s="232" t="s">
        <v>83</v>
      </c>
      <c r="E18" s="23" t="s">
        <v>83</v>
      </c>
      <c r="F18" s="96"/>
      <c r="G18" s="92" t="s">
        <v>314</v>
      </c>
      <c r="H18" s="92" t="s">
        <v>315</v>
      </c>
      <c r="I18" s="92" t="s">
        <v>295</v>
      </c>
      <c r="J18" s="404">
        <v>1109</v>
      </c>
      <c r="K18" s="405">
        <v>20</v>
      </c>
      <c r="L18" s="426">
        <f>IF(K18=0,"ERROR - Please enter values in adjacent yellow shaded columns",J18/(K18))</f>
        <v>55.45</v>
      </c>
      <c r="M18" s="404">
        <v>457</v>
      </c>
      <c r="N18" s="405">
        <v>9</v>
      </c>
      <c r="O18" s="417">
        <f t="shared" si="2"/>
        <v>50.777777777777779</v>
      </c>
      <c r="P18" s="437"/>
      <c r="Q18" s="98"/>
    </row>
    <row r="19" spans="1:99" s="130" customFormat="1" ht="48.95" customHeight="1" x14ac:dyDescent="0.25">
      <c r="A19" s="91" t="s">
        <v>336</v>
      </c>
      <c r="B19" s="92" t="s">
        <v>151</v>
      </c>
      <c r="C19" s="93" t="s">
        <v>338</v>
      </c>
      <c r="D19" s="232" t="s">
        <v>83</v>
      </c>
      <c r="E19" s="23" t="s">
        <v>83</v>
      </c>
      <c r="F19" s="96"/>
      <c r="G19" s="92" t="s">
        <v>505</v>
      </c>
      <c r="H19" s="378" t="s">
        <v>506</v>
      </c>
      <c r="I19" s="92" t="s">
        <v>295</v>
      </c>
      <c r="J19" s="418"/>
      <c r="K19" s="423"/>
      <c r="L19" s="421"/>
      <c r="M19" s="404">
        <v>0</v>
      </c>
      <c r="N19" s="405">
        <v>9</v>
      </c>
      <c r="O19" s="407">
        <f>IF(N19=0,"ERROR - Please enter values in adjacent yellow shaded columns",M19/(N19))</f>
        <v>0</v>
      </c>
      <c r="P19" s="438"/>
      <c r="Q19" s="98"/>
    </row>
    <row r="20" spans="1:99" s="130" customFormat="1" ht="44.1" customHeight="1" x14ac:dyDescent="0.25">
      <c r="A20" s="91" t="s">
        <v>511</v>
      </c>
      <c r="B20" s="92" t="s">
        <v>270</v>
      </c>
      <c r="C20" s="93" t="s">
        <v>316</v>
      </c>
      <c r="D20" s="232" t="s">
        <v>91</v>
      </c>
      <c r="E20" s="351" t="s">
        <v>91</v>
      </c>
      <c r="F20" s="96" t="s">
        <v>317</v>
      </c>
      <c r="G20" s="92" t="s">
        <v>318</v>
      </c>
      <c r="H20" s="92" t="s">
        <v>319</v>
      </c>
      <c r="I20" s="92" t="s">
        <v>320</v>
      </c>
      <c r="J20" s="404"/>
      <c r="K20" s="405"/>
      <c r="L20" s="407" t="str">
        <f t="shared" ref="L20" si="3">IF(K20=0,"ERROR - Please enter values in adjacent yellow shaded columns",J20/(K20))</f>
        <v>ERROR - Please enter values in adjacent yellow shaded columns</v>
      </c>
      <c r="M20" s="404"/>
      <c r="N20" s="405"/>
      <c r="O20" s="407" t="str">
        <f t="shared" ref="O20:O24" si="4">IF(N20=0,"ERROR - Please enter values in adjacent yellow shaded columns",M20/(N20))</f>
        <v>ERROR - Please enter values in adjacent yellow shaded columns</v>
      </c>
      <c r="P20" s="435"/>
      <c r="Q20" s="98" t="s">
        <v>546</v>
      </c>
    </row>
    <row r="21" spans="1:99" s="130" customFormat="1" ht="48.95" customHeight="1" x14ac:dyDescent="0.25">
      <c r="A21" s="91" t="s">
        <v>337</v>
      </c>
      <c r="B21" s="92" t="s">
        <v>151</v>
      </c>
      <c r="C21" s="93" t="s">
        <v>338</v>
      </c>
      <c r="D21" s="232" t="s">
        <v>83</v>
      </c>
      <c r="E21" s="23" t="s">
        <v>83</v>
      </c>
      <c r="F21" s="96"/>
      <c r="G21" s="92" t="s">
        <v>507</v>
      </c>
      <c r="H21" s="378" t="s">
        <v>508</v>
      </c>
      <c r="I21" s="92" t="s">
        <v>295</v>
      </c>
      <c r="J21" s="418"/>
      <c r="K21" s="423"/>
      <c r="L21" s="421"/>
      <c r="M21" s="404">
        <v>0</v>
      </c>
      <c r="N21" s="405">
        <v>9</v>
      </c>
      <c r="O21" s="407">
        <f t="shared" si="4"/>
        <v>0</v>
      </c>
      <c r="P21" s="438"/>
      <c r="Q21" s="98"/>
    </row>
    <row r="22" spans="1:99" s="130" customFormat="1" ht="36.950000000000003" customHeight="1" x14ac:dyDescent="0.25">
      <c r="A22" s="91" t="s">
        <v>512</v>
      </c>
      <c r="B22" s="92" t="s">
        <v>270</v>
      </c>
      <c r="C22" s="93" t="s">
        <v>326</v>
      </c>
      <c r="D22" s="232" t="s">
        <v>91</v>
      </c>
      <c r="E22" s="23" t="s">
        <v>83</v>
      </c>
      <c r="F22" s="96"/>
      <c r="G22" s="92" t="s">
        <v>327</v>
      </c>
      <c r="H22" s="92" t="s">
        <v>332</v>
      </c>
      <c r="I22" s="92" t="s">
        <v>333</v>
      </c>
      <c r="J22" s="404"/>
      <c r="K22" s="405">
        <v>682.25</v>
      </c>
      <c r="L22" s="407"/>
      <c r="M22" s="404"/>
      <c r="N22" s="405">
        <v>703.67</v>
      </c>
      <c r="O22" s="407">
        <f t="shared" si="4"/>
        <v>0</v>
      </c>
      <c r="P22" s="435"/>
      <c r="Q22" s="98" t="s">
        <v>489</v>
      </c>
    </row>
    <row r="23" spans="1:99" s="130" customFormat="1" ht="36.950000000000003" customHeight="1" x14ac:dyDescent="0.25">
      <c r="A23" s="91" t="s">
        <v>513</v>
      </c>
      <c r="B23" s="92" t="s">
        <v>270</v>
      </c>
      <c r="C23" s="93" t="s">
        <v>326</v>
      </c>
      <c r="D23" s="232" t="s">
        <v>91</v>
      </c>
      <c r="E23" s="23" t="s">
        <v>83</v>
      </c>
      <c r="F23" s="96"/>
      <c r="G23" s="92" t="s">
        <v>328</v>
      </c>
      <c r="H23" s="92" t="s">
        <v>331</v>
      </c>
      <c r="I23" s="92" t="s">
        <v>333</v>
      </c>
      <c r="J23" s="404"/>
      <c r="K23" s="405">
        <v>682.25</v>
      </c>
      <c r="L23" s="407"/>
      <c r="M23" s="404"/>
      <c r="N23" s="405">
        <v>703.67</v>
      </c>
      <c r="O23" s="407">
        <f t="shared" si="4"/>
        <v>0</v>
      </c>
      <c r="P23" s="435"/>
      <c r="Q23" s="98" t="s">
        <v>490</v>
      </c>
    </row>
    <row r="24" spans="1:99" s="130" customFormat="1" ht="43.5" customHeight="1" thickBot="1" x14ac:dyDescent="0.3">
      <c r="A24" s="197" t="s">
        <v>514</v>
      </c>
      <c r="B24" s="177" t="s">
        <v>270</v>
      </c>
      <c r="C24" s="178" t="s">
        <v>326</v>
      </c>
      <c r="D24" s="243" t="s">
        <v>91</v>
      </c>
      <c r="E24" s="234" t="s">
        <v>83</v>
      </c>
      <c r="F24" s="179"/>
      <c r="G24" s="177" t="s">
        <v>329</v>
      </c>
      <c r="H24" s="177" t="s">
        <v>330</v>
      </c>
      <c r="I24" s="177" t="s">
        <v>333</v>
      </c>
      <c r="J24" s="424"/>
      <c r="K24" s="409">
        <v>682.25</v>
      </c>
      <c r="L24" s="427"/>
      <c r="M24" s="424"/>
      <c r="N24" s="409">
        <v>703.67</v>
      </c>
      <c r="O24" s="428">
        <f t="shared" si="4"/>
        <v>0</v>
      </c>
      <c r="P24" s="442"/>
      <c r="Q24" s="180" t="s">
        <v>491</v>
      </c>
    </row>
    <row r="25" spans="1:99" s="12" customFormat="1" x14ac:dyDescent="0.25">
      <c r="A25" s="1"/>
      <c r="B25" s="1"/>
      <c r="C25" s="1"/>
      <c r="D25" s="2"/>
      <c r="E25" s="2"/>
      <c r="F25" s="1"/>
      <c r="G25" s="1"/>
      <c r="H25" s="1"/>
      <c r="I25" s="1"/>
      <c r="J25" s="2"/>
      <c r="K25" s="2"/>
      <c r="L25" s="2"/>
      <c r="M25" s="2"/>
      <c r="N25" s="2"/>
      <c r="O25" s="2"/>
      <c r="P25" s="2"/>
      <c r="Q25" s="1"/>
    </row>
    <row r="26" spans="1:99" s="12" customFormat="1" x14ac:dyDescent="0.25">
      <c r="G26" s="451" t="s">
        <v>379</v>
      </c>
      <c r="H26" s="452"/>
      <c r="I26" s="452"/>
      <c r="J26" s="410"/>
      <c r="K26" s="410"/>
      <c r="L26" s="410"/>
      <c r="M26" s="430"/>
      <c r="N26" s="430"/>
      <c r="O26" s="430"/>
      <c r="P26" s="410"/>
      <c r="Q26" s="1"/>
    </row>
    <row r="27" spans="1:99" s="12" customFormat="1" x14ac:dyDescent="0.25">
      <c r="G27" s="317" t="s">
        <v>397</v>
      </c>
      <c r="H27" s="422"/>
      <c r="I27" s="422"/>
      <c r="J27" s="430"/>
      <c r="K27" s="430"/>
      <c r="L27" s="430"/>
      <c r="M27" s="430"/>
      <c r="N27" s="430"/>
      <c r="O27" s="430"/>
      <c r="P27" s="430"/>
      <c r="Q27" s="1"/>
    </row>
    <row r="28" spans="1:99" x14ac:dyDescent="0.25">
      <c r="A28" s="176"/>
      <c r="B28" s="176"/>
      <c r="C28" s="176"/>
      <c r="D28" s="176"/>
      <c r="E28" s="176"/>
      <c r="F28" s="176"/>
      <c r="G28" s="453"/>
      <c r="H28" s="454"/>
      <c r="I28" s="454"/>
      <c r="J28" s="411"/>
      <c r="K28" s="411"/>
      <c r="L28" s="411"/>
      <c r="M28" s="431"/>
      <c r="N28" s="431"/>
      <c r="O28" s="431"/>
      <c r="P28" s="411"/>
    </row>
    <row r="29" spans="1:99" s="3" customFormat="1" x14ac:dyDescent="0.25">
      <c r="A29" s="176"/>
      <c r="B29" s="176"/>
      <c r="C29" s="176"/>
      <c r="D29" s="176"/>
      <c r="E29" s="176"/>
      <c r="F29" s="176"/>
      <c r="G29" s="455" t="s">
        <v>542</v>
      </c>
      <c r="H29" s="455"/>
      <c r="I29" s="403"/>
      <c r="L29"/>
      <c r="O29"/>
      <c r="P29"/>
      <c r="Q29"/>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6"/>
      <c r="CF29" s="176"/>
      <c r="CG29" s="176"/>
      <c r="CH29" s="176"/>
      <c r="CI29" s="176"/>
      <c r="CJ29" s="176"/>
      <c r="CK29" s="176"/>
      <c r="CL29" s="176"/>
      <c r="CM29" s="176"/>
      <c r="CN29" s="176"/>
      <c r="CO29" s="176"/>
      <c r="CP29" s="176"/>
      <c r="CQ29" s="176"/>
      <c r="CR29" s="176"/>
      <c r="CS29" s="176"/>
      <c r="CT29" s="176"/>
      <c r="CU29" s="176"/>
    </row>
    <row r="30" spans="1:99" s="3" customFormat="1" x14ac:dyDescent="0.25">
      <c r="A30" s="176"/>
      <c r="B30" s="176"/>
      <c r="C30" s="176"/>
      <c r="D30" s="176"/>
      <c r="E30" s="176"/>
      <c r="F30" s="176"/>
      <c r="G30" s="443" t="s">
        <v>388</v>
      </c>
      <c r="H30" s="443"/>
      <c r="I30" s="403"/>
      <c r="L30"/>
      <c r="O30"/>
      <c r="P30"/>
      <c r="Q30"/>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6"/>
      <c r="CP30" s="176"/>
      <c r="CQ30" s="176"/>
      <c r="CR30" s="176"/>
      <c r="CS30" s="176"/>
      <c r="CT30" s="176"/>
      <c r="CU30" s="176"/>
    </row>
    <row r="31" spans="1:99" s="3" customFormat="1" hidden="1" x14ac:dyDescent="0.25">
      <c r="A31" s="176"/>
      <c r="B31" s="176"/>
      <c r="C31" s="176"/>
      <c r="D31" s="176"/>
      <c r="E31" s="176"/>
      <c r="F31" s="176"/>
      <c r="G31" s="444" t="s">
        <v>541</v>
      </c>
      <c r="H31" s="445"/>
      <c r="I31" s="403"/>
      <c r="L31"/>
      <c r="O31"/>
      <c r="P31"/>
      <c r="Q31"/>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6"/>
      <c r="CF31" s="176"/>
      <c r="CG31" s="176"/>
      <c r="CH31" s="176"/>
      <c r="CI31" s="176"/>
      <c r="CJ31" s="176"/>
      <c r="CK31" s="176"/>
      <c r="CL31" s="176"/>
      <c r="CM31" s="176"/>
      <c r="CN31" s="176"/>
      <c r="CO31" s="176"/>
      <c r="CP31" s="176"/>
      <c r="CQ31" s="176"/>
      <c r="CR31" s="176"/>
      <c r="CS31" s="176"/>
      <c r="CT31" s="176"/>
      <c r="CU31" s="176"/>
    </row>
    <row r="32" spans="1:99" s="3" customFormat="1" x14ac:dyDescent="0.25">
      <c r="A32" s="176"/>
      <c r="B32" s="176"/>
      <c r="C32" s="176"/>
      <c r="D32" s="176"/>
      <c r="E32" s="176"/>
      <c r="F32" s="176"/>
      <c r="G32" s="176"/>
      <c r="H32" s="176"/>
      <c r="I32" s="403"/>
      <c r="L32"/>
      <c r="O32"/>
      <c r="P32"/>
      <c r="Q32"/>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6"/>
      <c r="CF32" s="176"/>
      <c r="CG32" s="176"/>
      <c r="CH32" s="176"/>
      <c r="CI32" s="176"/>
      <c r="CJ32" s="176"/>
      <c r="CK32" s="176"/>
      <c r="CL32" s="176"/>
      <c r="CM32" s="176"/>
      <c r="CN32" s="176"/>
      <c r="CO32" s="176"/>
      <c r="CP32" s="176"/>
      <c r="CQ32" s="176"/>
      <c r="CR32" s="176"/>
      <c r="CS32" s="176"/>
      <c r="CT32" s="176"/>
      <c r="CU32" s="176"/>
    </row>
    <row r="33" spans="7:9" x14ac:dyDescent="0.25">
      <c r="G33" s="455" t="s">
        <v>543</v>
      </c>
      <c r="H33" s="455"/>
      <c r="I33" s="176"/>
    </row>
    <row r="34" spans="7:9" x14ac:dyDescent="0.25">
      <c r="G34" s="443" t="s">
        <v>390</v>
      </c>
      <c r="H34" s="443"/>
    </row>
    <row r="35" spans="7:9" x14ac:dyDescent="0.25">
      <c r="G35" s="443" t="s">
        <v>389</v>
      </c>
      <c r="H35" s="443"/>
    </row>
  </sheetData>
  <customSheetViews>
    <customSheetView guid="{A7C4F423-1A46-491F-B419-05F3B1DBA3A8}" scale="70" showPageBreaks="1" fitToPage="1" printArea="1" hiddenColumns="1">
      <pane xSplit="5" ySplit="5" topLeftCell="G12" activePane="bottomRight" state="frozen"/>
      <selection pane="bottomRight" activeCell="M17" sqref="M17"/>
      <pageMargins left="0.23622047244094491" right="0.23622047244094491" top="0.55118110236220474" bottom="0.55118110236220474" header="0.11811023622047245" footer="0.11811023622047245"/>
      <printOptions horizontalCentered="1" verticalCentered="1"/>
      <pageSetup paperSize="8" fitToHeight="2" orientation="landscape" r:id="rId1"/>
    </customSheetView>
    <customSheetView guid="{32136694-9A5D-4D56-B6C6-0BFB2CBDAF2D}" fitToPage="1" hiddenColumns="1">
      <pane xSplit="5" ySplit="5" topLeftCell="G10" activePane="bottomRight" state="frozen"/>
      <selection pane="bottomRight" activeCell="J10" sqref="J10:K10"/>
      <pageMargins left="0.23622047244094491" right="0.23622047244094491" top="0.55118110236220474" bottom="0.55118110236220474" header="0.11811023622047245" footer="0.11811023622047245"/>
      <printOptions horizontalCentered="1" verticalCentered="1"/>
      <pageSetup paperSize="8" fitToHeight="2" orientation="landscape" r:id="rId2"/>
    </customSheetView>
    <customSheetView guid="{8058B6A5-6089-47BF-BB1C-6170133F32A0}" scale="70" fitToPage="1" hiddenColumns="1">
      <pane xSplit="5" ySplit="5" topLeftCell="G12" activePane="bottomRight" state="frozen"/>
      <selection pane="bottomRight" activeCell="G20" sqref="G20"/>
      <pageMargins left="0.23622047244094491" right="0.23622047244094491" top="0.55118110236220474" bottom="0.55118110236220474" header="0.11811023622047245" footer="0.11811023622047245"/>
      <printOptions horizontalCentered="1" verticalCentered="1"/>
      <pageSetup paperSize="8" fitToHeight="2" orientation="landscape" r:id="rId3"/>
    </customSheetView>
    <customSheetView guid="{6115A76F-F9B0-495F-A36C-D3DED94EAE44}" scale="70" fitToPage="1" hiddenColumns="1">
      <pane xSplit="5" ySplit="5" topLeftCell="G12" activePane="bottomRight" state="frozen"/>
      <selection pane="bottomRight" activeCell="N17" sqref="N17"/>
      <pageMargins left="0.23622047244094491" right="0.23622047244094491" top="0.55118110236220474" bottom="0.55118110236220474" header="0.11811023622047245" footer="0.11811023622047245"/>
      <printOptions horizontalCentered="1" verticalCentered="1"/>
      <pageSetup paperSize="8" fitToHeight="2" orientation="landscape" r:id="rId4"/>
    </customSheetView>
    <customSheetView guid="{C6C9EC08-8A2F-41EF-B1EB-1DEC3B49E617}" scale="40" showPageBreaks="1" fitToPage="1" printArea="1" hiddenColumns="1">
      <pane xSplit="5" ySplit="5" topLeftCell="G6" activePane="bottomRight" state="frozen"/>
      <selection pane="bottomRight" activeCell="J6" sqref="J6"/>
      <pageMargins left="0.23622047244094491" right="0.23622047244094491" top="0.55118110236220474" bottom="0.55118110236220474" header="0.11811023622047245" footer="0.11811023622047245"/>
      <printOptions horizontalCentered="1" verticalCentered="1"/>
      <pageSetup paperSize="8" fitToHeight="2" orientation="landscape" r:id="rId5"/>
    </customSheetView>
  </customSheetViews>
  <mergeCells count="11">
    <mergeCell ref="G34:H34"/>
    <mergeCell ref="G35:H35"/>
    <mergeCell ref="G31:H31"/>
    <mergeCell ref="J3:O3"/>
    <mergeCell ref="J4:L4"/>
    <mergeCell ref="M4:O4"/>
    <mergeCell ref="G26:I26"/>
    <mergeCell ref="G28:I28"/>
    <mergeCell ref="G29:H29"/>
    <mergeCell ref="G30:H30"/>
    <mergeCell ref="G33:H33"/>
  </mergeCells>
  <conditionalFormatting sqref="J14">
    <cfRule type="containsBlanks" dxfId="25" priority="33">
      <formula>LEN(TRIM(J14))=0</formula>
    </cfRule>
  </conditionalFormatting>
  <conditionalFormatting sqref="J7:K7">
    <cfRule type="containsBlanks" dxfId="24" priority="39">
      <formula>LEN(TRIM(J7))=0</formula>
    </cfRule>
  </conditionalFormatting>
  <conditionalFormatting sqref="J9:K9">
    <cfRule type="containsBlanks" dxfId="23" priority="38">
      <formula>LEN(TRIM(J9))=0</formula>
    </cfRule>
  </conditionalFormatting>
  <conditionalFormatting sqref="J10:K10">
    <cfRule type="containsBlanks" dxfId="22" priority="37">
      <formula>LEN(TRIM(J10))=0</formula>
    </cfRule>
  </conditionalFormatting>
  <conditionalFormatting sqref="J11:K11">
    <cfRule type="containsBlanks" dxfId="21" priority="36">
      <formula>LEN(TRIM(J11))=0</formula>
    </cfRule>
  </conditionalFormatting>
  <conditionalFormatting sqref="J12">
    <cfRule type="containsBlanks" dxfId="20" priority="35">
      <formula>LEN(TRIM(J12))=0</formula>
    </cfRule>
  </conditionalFormatting>
  <conditionalFormatting sqref="J13">
    <cfRule type="containsBlanks" dxfId="19" priority="34">
      <formula>LEN(TRIM(J13))=0</formula>
    </cfRule>
  </conditionalFormatting>
  <conditionalFormatting sqref="J15">
    <cfRule type="containsBlanks" dxfId="18" priority="32">
      <formula>LEN(TRIM(J15))=0</formula>
    </cfRule>
  </conditionalFormatting>
  <conditionalFormatting sqref="J17:K17">
    <cfRule type="containsBlanks" dxfId="17" priority="31">
      <formula>LEN(TRIM(J17))=0</formula>
    </cfRule>
  </conditionalFormatting>
  <conditionalFormatting sqref="J22">
    <cfRule type="containsBlanks" dxfId="16" priority="30">
      <formula>LEN(TRIM(J22))=0</formula>
    </cfRule>
  </conditionalFormatting>
  <conditionalFormatting sqref="J20:K20">
    <cfRule type="containsBlanks" dxfId="15" priority="29">
      <formula>LEN(TRIM(J20))=0</formula>
    </cfRule>
  </conditionalFormatting>
  <conditionalFormatting sqref="J23:J24">
    <cfRule type="containsBlanks" dxfId="14" priority="28">
      <formula>LEN(TRIM(J23))=0</formula>
    </cfRule>
  </conditionalFormatting>
  <conditionalFormatting sqref="J16:K16">
    <cfRule type="containsBlanks" dxfId="13" priority="27">
      <formula>LEN(TRIM(J16))=0</formula>
    </cfRule>
  </conditionalFormatting>
  <conditionalFormatting sqref="M9:N9">
    <cfRule type="containsBlanks" dxfId="12" priority="13">
      <formula>LEN(TRIM(M9))=0</formula>
    </cfRule>
  </conditionalFormatting>
  <conditionalFormatting sqref="M10:N10">
    <cfRule type="containsBlanks" dxfId="11" priority="12">
      <formula>LEN(TRIM(M10))=0</formula>
    </cfRule>
  </conditionalFormatting>
  <conditionalFormatting sqref="M11:N11">
    <cfRule type="containsBlanks" dxfId="10" priority="11">
      <formula>LEN(TRIM(M11))=0</formula>
    </cfRule>
  </conditionalFormatting>
  <conditionalFormatting sqref="M12">
    <cfRule type="containsBlanks" dxfId="9" priority="10">
      <formula>LEN(TRIM(M12))=0</formula>
    </cfRule>
  </conditionalFormatting>
  <conditionalFormatting sqref="M13">
    <cfRule type="containsBlanks" dxfId="8" priority="9">
      <formula>LEN(TRIM(M13))=0</formula>
    </cfRule>
  </conditionalFormatting>
  <conditionalFormatting sqref="M14">
    <cfRule type="containsBlanks" dxfId="7" priority="8">
      <formula>LEN(TRIM(M14))=0</formula>
    </cfRule>
  </conditionalFormatting>
  <conditionalFormatting sqref="M15">
    <cfRule type="containsBlanks" dxfId="6" priority="7">
      <formula>LEN(TRIM(M15))=0</formula>
    </cfRule>
  </conditionalFormatting>
  <conditionalFormatting sqref="M16:N16">
    <cfRule type="containsBlanks" dxfId="5" priority="6">
      <formula>LEN(TRIM(M16))=0</formula>
    </cfRule>
  </conditionalFormatting>
  <conditionalFormatting sqref="M17:N17">
    <cfRule type="containsBlanks" dxfId="4" priority="5">
      <formula>LEN(TRIM(M17))=0</formula>
    </cfRule>
  </conditionalFormatting>
  <conditionalFormatting sqref="M22">
    <cfRule type="containsBlanks" dxfId="3" priority="4">
      <formula>LEN(TRIM(M22))=0</formula>
    </cfRule>
  </conditionalFormatting>
  <conditionalFormatting sqref="M20:N20">
    <cfRule type="containsBlanks" dxfId="2" priority="3">
      <formula>LEN(TRIM(M20))=0</formula>
    </cfRule>
  </conditionalFormatting>
  <conditionalFormatting sqref="M23:M24">
    <cfRule type="containsBlanks" dxfId="1" priority="2">
      <formula>LEN(TRIM(M23))=0</formula>
    </cfRule>
  </conditionalFormatting>
  <conditionalFormatting sqref="M8:N8">
    <cfRule type="containsBlanks" dxfId="0" priority="1">
      <formula>LEN(TRIM(M8))=0</formula>
    </cfRule>
  </conditionalFormatting>
  <hyperlinks>
    <hyperlink ref="G27" r:id="rId6"/>
  </hyperlinks>
  <printOptions horizontalCentered="1" verticalCentered="1"/>
  <pageMargins left="0.23622047244094491" right="0.23622047244094491" top="0.55118110236220474" bottom="0.55118110236220474" header="0.11811023622047245" footer="0.11811023622047245"/>
  <pageSetup paperSize="8" fitToHeight="2"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O46"/>
  <sheetViews>
    <sheetView zoomScale="70" zoomScaleNormal="70" workbookViewId="0">
      <pane xSplit="10" ySplit="6" topLeftCell="K7" activePane="bottomRight" state="frozen"/>
      <selection pane="topRight" activeCell="K1" sqref="K1"/>
      <selection pane="bottomLeft" activeCell="A7" sqref="A7"/>
      <selection pane="bottomRight" activeCell="O25" sqref="O25"/>
    </sheetView>
  </sheetViews>
  <sheetFormatPr defaultColWidth="9.140625" defaultRowHeight="15" x14ac:dyDescent="0.25"/>
  <cols>
    <col min="1" max="1" width="7.85546875" customWidth="1"/>
    <col min="2" max="2" width="25.85546875" hidden="1" customWidth="1"/>
    <col min="3" max="3" width="18.5703125" hidden="1" customWidth="1"/>
    <col min="4" max="4" width="18.28515625" hidden="1" customWidth="1"/>
    <col min="5" max="6" width="19.85546875" style="3" hidden="1" customWidth="1"/>
    <col min="7" max="7" width="15" hidden="1" customWidth="1"/>
    <col min="8" max="8" width="38.5703125" customWidth="1"/>
    <col min="9" max="9" width="25.85546875" customWidth="1"/>
    <col min="10" max="10" width="28.5703125" customWidth="1"/>
    <col min="11" max="14" width="24" style="3" customWidth="1"/>
    <col min="15" max="15" width="30.140625" style="3" customWidth="1"/>
    <col min="16" max="16384" width="9.140625" style="176"/>
  </cols>
  <sheetData>
    <row r="1" spans="1:15" ht="21" x14ac:dyDescent="0.35">
      <c r="A1" s="14" t="s">
        <v>516</v>
      </c>
      <c r="C1" s="15"/>
      <c r="D1" s="15"/>
      <c r="E1" s="11"/>
      <c r="F1" s="16"/>
      <c r="G1" s="11"/>
      <c r="I1" s="37"/>
      <c r="J1" s="33"/>
    </row>
    <row r="2" spans="1:15" ht="21" x14ac:dyDescent="0.35">
      <c r="A2" s="17" t="str">
        <f>K4</f>
        <v>Rolling Year - Jul 23 to Jun 24</v>
      </c>
      <c r="C2" s="15"/>
      <c r="D2" s="15"/>
      <c r="E2" s="11"/>
      <c r="F2" s="16"/>
      <c r="G2" s="11"/>
      <c r="I2" s="37"/>
      <c r="J2" s="33"/>
    </row>
    <row r="3" spans="1:15" ht="21.75" thickBot="1" x14ac:dyDescent="0.4">
      <c r="A3" s="15"/>
      <c r="C3" s="15"/>
      <c r="D3" s="15"/>
      <c r="E3" s="11"/>
      <c r="F3" s="16"/>
      <c r="G3" s="11"/>
      <c r="H3" s="17"/>
      <c r="I3" s="37"/>
      <c r="J3" s="33"/>
    </row>
    <row r="4" spans="1:15" ht="33.6" customHeight="1" thickBot="1" x14ac:dyDescent="0.4">
      <c r="A4" s="15"/>
      <c r="B4" s="15"/>
      <c r="C4" s="15"/>
      <c r="D4" s="15"/>
      <c r="E4" s="32"/>
      <c r="F4" s="32"/>
      <c r="G4" s="15"/>
      <c r="H4" s="15"/>
      <c r="I4" s="17"/>
      <c r="J4" s="15"/>
      <c r="K4" s="456" t="s">
        <v>552</v>
      </c>
      <c r="L4" s="457"/>
      <c r="M4" s="457"/>
      <c r="N4" s="458"/>
    </row>
    <row r="5" spans="1:15" ht="15.75" thickBot="1" x14ac:dyDescent="0.3">
      <c r="A5" s="385"/>
      <c r="B5" s="385"/>
      <c r="C5" s="386"/>
      <c r="D5" s="385"/>
      <c r="E5" s="387" t="s">
        <v>87</v>
      </c>
      <c r="F5" s="388"/>
      <c r="G5" s="389"/>
      <c r="H5" s="389" t="s">
        <v>88</v>
      </c>
      <c r="I5" s="385"/>
      <c r="J5" s="386"/>
      <c r="K5" s="459" t="s">
        <v>544</v>
      </c>
      <c r="L5" s="460"/>
      <c r="M5" s="459" t="s">
        <v>545</v>
      </c>
      <c r="N5" s="460"/>
      <c r="O5" s="415" t="s">
        <v>484</v>
      </c>
    </row>
    <row r="6" spans="1:15" s="12" customFormat="1" ht="30.75" thickBot="1" x14ac:dyDescent="0.3">
      <c r="A6" s="392" t="s">
        <v>522</v>
      </c>
      <c r="B6" s="390" t="s">
        <v>428</v>
      </c>
      <c r="C6" s="391" t="s">
        <v>18</v>
      </c>
      <c r="D6" s="392" t="s">
        <v>19</v>
      </c>
      <c r="E6" s="393" t="s">
        <v>85</v>
      </c>
      <c r="F6" s="394" t="s">
        <v>82</v>
      </c>
      <c r="G6" s="393" t="s">
        <v>146</v>
      </c>
      <c r="H6" s="395" t="s">
        <v>145</v>
      </c>
      <c r="I6" s="395" t="s">
        <v>429</v>
      </c>
      <c r="J6" s="394" t="s">
        <v>430</v>
      </c>
      <c r="K6" s="396" t="s">
        <v>429</v>
      </c>
      <c r="L6" s="397" t="s">
        <v>430</v>
      </c>
      <c r="M6" s="396" t="s">
        <v>429</v>
      </c>
      <c r="N6" s="397" t="s">
        <v>430</v>
      </c>
      <c r="O6" s="398"/>
    </row>
    <row r="7" spans="1:15" s="12" customFormat="1" ht="48.6" customHeight="1" x14ac:dyDescent="0.25">
      <c r="A7" s="383" t="s">
        <v>523</v>
      </c>
      <c r="B7" s="378" t="s">
        <v>431</v>
      </c>
      <c r="C7" s="379" t="s">
        <v>276</v>
      </c>
      <c r="D7" s="383" t="s">
        <v>433</v>
      </c>
      <c r="E7" s="232" t="s">
        <v>91</v>
      </c>
      <c r="F7" s="233" t="s">
        <v>91</v>
      </c>
      <c r="G7" s="380"/>
      <c r="H7" s="378" t="s">
        <v>434</v>
      </c>
      <c r="I7" s="378" t="s">
        <v>450</v>
      </c>
      <c r="J7" s="381" t="s">
        <v>466</v>
      </c>
      <c r="K7" s="399">
        <v>14</v>
      </c>
      <c r="L7" s="399">
        <v>320</v>
      </c>
      <c r="M7" s="399">
        <v>48</v>
      </c>
      <c r="N7" s="399">
        <v>622</v>
      </c>
      <c r="O7" s="425"/>
    </row>
    <row r="8" spans="1:15" s="12" customFormat="1" ht="51.95" customHeight="1" x14ac:dyDescent="0.25">
      <c r="A8" s="383" t="s">
        <v>524</v>
      </c>
      <c r="B8" s="378" t="s">
        <v>431</v>
      </c>
      <c r="C8" s="379" t="s">
        <v>276</v>
      </c>
      <c r="D8" s="383" t="s">
        <v>433</v>
      </c>
      <c r="E8" s="232" t="s">
        <v>91</v>
      </c>
      <c r="F8" s="233" t="s">
        <v>91</v>
      </c>
      <c r="G8" s="380"/>
      <c r="H8" s="378" t="s">
        <v>435</v>
      </c>
      <c r="I8" s="378" t="s">
        <v>451</v>
      </c>
      <c r="J8" s="381"/>
      <c r="K8" s="400">
        <v>9</v>
      </c>
      <c r="L8" s="401"/>
      <c r="M8" s="400">
        <v>19</v>
      </c>
      <c r="N8" s="401"/>
      <c r="O8" s="154"/>
    </row>
    <row r="9" spans="1:15" s="12" customFormat="1" ht="47.1" customHeight="1" x14ac:dyDescent="0.25">
      <c r="A9" s="383" t="s">
        <v>525</v>
      </c>
      <c r="B9" s="378" t="s">
        <v>431</v>
      </c>
      <c r="C9" s="379" t="s">
        <v>276</v>
      </c>
      <c r="D9" s="383" t="s">
        <v>433</v>
      </c>
      <c r="E9" s="232" t="s">
        <v>91</v>
      </c>
      <c r="F9" s="233" t="s">
        <v>91</v>
      </c>
      <c r="G9" s="380"/>
      <c r="H9" s="378" t="s">
        <v>436</v>
      </c>
      <c r="I9" s="378" t="s">
        <v>452</v>
      </c>
      <c r="J9" s="381" t="s">
        <v>466</v>
      </c>
      <c r="K9" s="400">
        <v>250</v>
      </c>
      <c r="L9" s="400">
        <v>320</v>
      </c>
      <c r="M9" s="400">
        <v>236</v>
      </c>
      <c r="N9" s="400">
        <v>622</v>
      </c>
      <c r="O9" s="154"/>
    </row>
    <row r="10" spans="1:15" s="12" customFormat="1" ht="75" x14ac:dyDescent="0.25">
      <c r="A10" s="383" t="s">
        <v>526</v>
      </c>
      <c r="B10" s="378" t="s">
        <v>431</v>
      </c>
      <c r="C10" s="379" t="s">
        <v>276</v>
      </c>
      <c r="D10" s="383" t="s">
        <v>433</v>
      </c>
      <c r="E10" s="232" t="s">
        <v>91</v>
      </c>
      <c r="F10" s="233" t="s">
        <v>91</v>
      </c>
      <c r="G10" s="380"/>
      <c r="H10" s="378" t="s">
        <v>437</v>
      </c>
      <c r="I10" s="378" t="s">
        <v>453</v>
      </c>
      <c r="J10" s="381"/>
      <c r="K10" s="400">
        <v>18</v>
      </c>
      <c r="L10" s="401"/>
      <c r="M10" s="400">
        <v>34</v>
      </c>
      <c r="N10" s="401"/>
      <c r="O10" s="154"/>
    </row>
    <row r="11" spans="1:15" s="12" customFormat="1" ht="75" x14ac:dyDescent="0.25">
      <c r="A11" s="383" t="s">
        <v>527</v>
      </c>
      <c r="B11" s="378" t="s">
        <v>431</v>
      </c>
      <c r="C11" s="379" t="s">
        <v>276</v>
      </c>
      <c r="D11" s="383" t="s">
        <v>433</v>
      </c>
      <c r="E11" s="232" t="s">
        <v>91</v>
      </c>
      <c r="F11" s="233" t="s">
        <v>91</v>
      </c>
      <c r="G11" s="380"/>
      <c r="H11" s="378" t="s">
        <v>438</v>
      </c>
      <c r="I11" s="378" t="s">
        <v>454</v>
      </c>
      <c r="J11" s="381" t="s">
        <v>467</v>
      </c>
      <c r="K11" s="400">
        <v>3</v>
      </c>
      <c r="L11" s="400">
        <v>14</v>
      </c>
      <c r="M11" s="400">
        <v>7</v>
      </c>
      <c r="N11" s="400">
        <v>48</v>
      </c>
      <c r="O11" s="154"/>
    </row>
    <row r="12" spans="1:15" s="12" customFormat="1" ht="75" x14ac:dyDescent="0.25">
      <c r="A12" s="383" t="s">
        <v>528</v>
      </c>
      <c r="B12" s="378" t="s">
        <v>431</v>
      </c>
      <c r="C12" s="379" t="s">
        <v>276</v>
      </c>
      <c r="D12" s="383" t="s">
        <v>433</v>
      </c>
      <c r="E12" s="232" t="s">
        <v>91</v>
      </c>
      <c r="F12" s="233" t="s">
        <v>91</v>
      </c>
      <c r="G12" s="380"/>
      <c r="H12" s="378" t="s">
        <v>439</v>
      </c>
      <c r="I12" s="378" t="s">
        <v>455</v>
      </c>
      <c r="J12" s="381"/>
      <c r="K12" s="400">
        <v>3</v>
      </c>
      <c r="L12" s="401"/>
      <c r="M12" s="400">
        <v>18</v>
      </c>
      <c r="N12" s="401"/>
      <c r="O12" s="154"/>
    </row>
    <row r="13" spans="1:15" s="12" customFormat="1" ht="75" x14ac:dyDescent="0.25">
      <c r="A13" s="383" t="s">
        <v>529</v>
      </c>
      <c r="B13" s="378" t="s">
        <v>431</v>
      </c>
      <c r="C13" s="379" t="s">
        <v>276</v>
      </c>
      <c r="D13" s="383" t="s">
        <v>433</v>
      </c>
      <c r="E13" s="232" t="s">
        <v>91</v>
      </c>
      <c r="F13" s="233" t="s">
        <v>91</v>
      </c>
      <c r="G13" s="380"/>
      <c r="H13" s="378" t="s">
        <v>440</v>
      </c>
      <c r="I13" s="378" t="s">
        <v>456</v>
      </c>
      <c r="J13" s="381"/>
      <c r="K13" s="402"/>
      <c r="L13" s="401"/>
      <c r="M13" s="402"/>
      <c r="N13" s="401"/>
      <c r="O13" s="154"/>
    </row>
    <row r="14" spans="1:15" s="12" customFormat="1" ht="75" x14ac:dyDescent="0.25">
      <c r="A14" s="383"/>
      <c r="B14" s="378" t="s">
        <v>431</v>
      </c>
      <c r="C14" s="379" t="s">
        <v>276</v>
      </c>
      <c r="D14" s="383" t="s">
        <v>433</v>
      </c>
      <c r="E14" s="232" t="s">
        <v>91</v>
      </c>
      <c r="F14" s="233" t="s">
        <v>91</v>
      </c>
      <c r="G14" s="380"/>
      <c r="H14" s="378" t="s">
        <v>441</v>
      </c>
      <c r="I14" s="378" t="s">
        <v>457</v>
      </c>
      <c r="J14" s="381"/>
      <c r="K14" s="401"/>
      <c r="L14" s="401"/>
      <c r="M14" s="401"/>
      <c r="N14" s="401"/>
      <c r="O14" s="154"/>
    </row>
    <row r="15" spans="1:15" s="12" customFormat="1" ht="75" x14ac:dyDescent="0.25">
      <c r="A15" s="383"/>
      <c r="B15" s="378" t="s">
        <v>431</v>
      </c>
      <c r="C15" s="379" t="s">
        <v>276</v>
      </c>
      <c r="D15" s="383" t="s">
        <v>433</v>
      </c>
      <c r="E15" s="232" t="s">
        <v>91</v>
      </c>
      <c r="F15" s="233" t="s">
        <v>91</v>
      </c>
      <c r="G15" s="380"/>
      <c r="H15" s="378" t="s">
        <v>442</v>
      </c>
      <c r="I15" s="378" t="s">
        <v>458</v>
      </c>
      <c r="J15" s="381"/>
      <c r="K15" s="401"/>
      <c r="L15" s="401"/>
      <c r="M15" s="401"/>
      <c r="N15" s="401"/>
      <c r="O15" s="154"/>
    </row>
    <row r="16" spans="1:15" s="12" customFormat="1" ht="75" x14ac:dyDescent="0.25">
      <c r="A16" s="383" t="s">
        <v>530</v>
      </c>
      <c r="B16" s="378" t="s">
        <v>431</v>
      </c>
      <c r="C16" s="379" t="s">
        <v>276</v>
      </c>
      <c r="D16" s="383" t="s">
        <v>433</v>
      </c>
      <c r="E16" s="232" t="s">
        <v>91</v>
      </c>
      <c r="F16" s="233" t="s">
        <v>91</v>
      </c>
      <c r="G16" s="380"/>
      <c r="H16" s="378" t="s">
        <v>443</v>
      </c>
      <c r="I16" s="378" t="s">
        <v>459</v>
      </c>
      <c r="J16" s="381"/>
      <c r="K16" s="400">
        <v>0</v>
      </c>
      <c r="L16" s="401"/>
      <c r="M16" s="400">
        <v>1</v>
      </c>
      <c r="N16" s="401"/>
      <c r="O16" s="154"/>
    </row>
    <row r="17" spans="1:15" s="12" customFormat="1" ht="90" x14ac:dyDescent="0.25">
      <c r="A17" s="383" t="s">
        <v>531</v>
      </c>
      <c r="B17" s="378" t="s">
        <v>431</v>
      </c>
      <c r="C17" s="379" t="s">
        <v>276</v>
      </c>
      <c r="D17" s="383" t="s">
        <v>433</v>
      </c>
      <c r="E17" s="232" t="s">
        <v>91</v>
      </c>
      <c r="F17" s="233" t="s">
        <v>91</v>
      </c>
      <c r="G17" s="380"/>
      <c r="H17" s="378" t="s">
        <v>444</v>
      </c>
      <c r="I17" s="378" t="s">
        <v>460</v>
      </c>
      <c r="J17" s="381"/>
      <c r="K17" s="400">
        <v>14</v>
      </c>
      <c r="L17" s="401"/>
      <c r="M17" s="400">
        <v>38</v>
      </c>
      <c r="N17" s="401"/>
      <c r="O17" s="154"/>
    </row>
    <row r="18" spans="1:15" s="12" customFormat="1" ht="75" x14ac:dyDescent="0.25">
      <c r="A18" s="383" t="s">
        <v>532</v>
      </c>
      <c r="B18" s="378" t="s">
        <v>431</v>
      </c>
      <c r="C18" s="379" t="s">
        <v>276</v>
      </c>
      <c r="D18" s="383" t="s">
        <v>433</v>
      </c>
      <c r="E18" s="232" t="s">
        <v>91</v>
      </c>
      <c r="F18" s="233" t="s">
        <v>91</v>
      </c>
      <c r="G18" s="380"/>
      <c r="H18" s="378" t="s">
        <v>445</v>
      </c>
      <c r="I18" s="378" t="s">
        <v>461</v>
      </c>
      <c r="J18" s="381"/>
      <c r="K18" s="402"/>
      <c r="L18" s="401"/>
      <c r="M18" s="402"/>
      <c r="N18" s="401"/>
      <c r="O18" s="154"/>
    </row>
    <row r="19" spans="1:15" s="12" customFormat="1" ht="75" x14ac:dyDescent="0.25">
      <c r="A19" s="383" t="s">
        <v>533</v>
      </c>
      <c r="B19" s="378" t="s">
        <v>431</v>
      </c>
      <c r="C19" s="379" t="s">
        <v>276</v>
      </c>
      <c r="D19" s="383" t="s">
        <v>433</v>
      </c>
      <c r="E19" s="232" t="s">
        <v>91</v>
      </c>
      <c r="F19" s="233" t="s">
        <v>91</v>
      </c>
      <c r="G19" s="380"/>
      <c r="H19" s="378" t="s">
        <v>446</v>
      </c>
      <c r="I19" s="378" t="s">
        <v>462</v>
      </c>
      <c r="J19" s="381"/>
      <c r="K19" s="402"/>
      <c r="L19" s="401"/>
      <c r="M19" s="402"/>
      <c r="N19" s="401"/>
      <c r="O19" s="154"/>
    </row>
    <row r="20" spans="1:15" s="12" customFormat="1" ht="75" x14ac:dyDescent="0.25">
      <c r="A20" s="383" t="s">
        <v>534</v>
      </c>
      <c r="B20" s="378" t="s">
        <v>431</v>
      </c>
      <c r="C20" s="379" t="s">
        <v>276</v>
      </c>
      <c r="D20" s="383" t="s">
        <v>433</v>
      </c>
      <c r="E20" s="232" t="s">
        <v>91</v>
      </c>
      <c r="F20" s="233" t="s">
        <v>91</v>
      </c>
      <c r="G20" s="380"/>
      <c r="H20" s="378" t="s">
        <v>447</v>
      </c>
      <c r="I20" s="378" t="s">
        <v>463</v>
      </c>
      <c r="J20" s="381"/>
      <c r="K20" s="400">
        <v>0</v>
      </c>
      <c r="L20" s="401"/>
      <c r="M20" s="400">
        <v>11</v>
      </c>
      <c r="N20" s="401"/>
      <c r="O20" s="154"/>
    </row>
    <row r="21" spans="1:15" s="12" customFormat="1" ht="75" x14ac:dyDescent="0.25">
      <c r="A21" s="383" t="s">
        <v>535</v>
      </c>
      <c r="B21" s="378" t="s">
        <v>431</v>
      </c>
      <c r="C21" s="379" t="s">
        <v>276</v>
      </c>
      <c r="D21" s="383" t="s">
        <v>433</v>
      </c>
      <c r="E21" s="232" t="s">
        <v>91</v>
      </c>
      <c r="F21" s="233" t="s">
        <v>91</v>
      </c>
      <c r="G21" s="380"/>
      <c r="H21" s="378" t="s">
        <v>448</v>
      </c>
      <c r="I21" s="378" t="s">
        <v>464</v>
      </c>
      <c r="J21" s="381"/>
      <c r="K21" s="400">
        <v>8</v>
      </c>
      <c r="L21" s="401"/>
      <c r="M21" s="400">
        <v>28</v>
      </c>
      <c r="N21" s="401"/>
      <c r="O21" s="154"/>
    </row>
    <row r="22" spans="1:15" s="12" customFormat="1" ht="75" x14ac:dyDescent="0.25">
      <c r="A22" s="383" t="s">
        <v>536</v>
      </c>
      <c r="B22" s="378" t="s">
        <v>431</v>
      </c>
      <c r="C22" s="379" t="s">
        <v>276</v>
      </c>
      <c r="D22" s="383" t="s">
        <v>433</v>
      </c>
      <c r="E22" s="232" t="s">
        <v>91</v>
      </c>
      <c r="F22" s="233" t="s">
        <v>91</v>
      </c>
      <c r="G22" s="380"/>
      <c r="H22" s="378" t="s">
        <v>449</v>
      </c>
      <c r="I22" s="378" t="s">
        <v>465</v>
      </c>
      <c r="J22" s="381"/>
      <c r="K22" s="400">
        <v>30</v>
      </c>
      <c r="L22" s="401"/>
      <c r="M22" s="400">
        <v>45</v>
      </c>
      <c r="N22" s="401"/>
      <c r="O22" s="154"/>
    </row>
    <row r="23" spans="1:15" s="12" customFormat="1" ht="75" x14ac:dyDescent="0.25">
      <c r="A23" s="383" t="s">
        <v>537</v>
      </c>
      <c r="B23" s="378" t="s">
        <v>431</v>
      </c>
      <c r="C23" s="379" t="s">
        <v>276</v>
      </c>
      <c r="D23" s="383" t="s">
        <v>468</v>
      </c>
      <c r="E23" s="232" t="s">
        <v>91</v>
      </c>
      <c r="F23" s="233" t="s">
        <v>91</v>
      </c>
      <c r="G23" s="380"/>
      <c r="H23" s="378" t="s">
        <v>472</v>
      </c>
      <c r="I23" s="378" t="s">
        <v>473</v>
      </c>
      <c r="J23" s="381" t="s">
        <v>474</v>
      </c>
      <c r="K23" s="402"/>
      <c r="L23" s="400">
        <v>37</v>
      </c>
      <c r="M23" s="402"/>
      <c r="N23" s="400">
        <v>57</v>
      </c>
      <c r="O23" s="154"/>
    </row>
    <row r="24" spans="1:15" s="130" customFormat="1" ht="75" x14ac:dyDescent="0.25">
      <c r="A24" s="383" t="s">
        <v>538</v>
      </c>
      <c r="B24" s="92" t="s">
        <v>432</v>
      </c>
      <c r="C24" s="93" t="s">
        <v>270</v>
      </c>
      <c r="D24" s="384" t="s">
        <v>469</v>
      </c>
      <c r="E24" s="232" t="s">
        <v>91</v>
      </c>
      <c r="F24" s="233" t="s">
        <v>91</v>
      </c>
      <c r="G24" s="96"/>
      <c r="H24" s="92" t="s">
        <v>475</v>
      </c>
      <c r="I24" s="92" t="s">
        <v>476</v>
      </c>
      <c r="J24" s="92" t="s">
        <v>477</v>
      </c>
      <c r="K24" s="487"/>
      <c r="L24" s="401"/>
      <c r="M24" s="401"/>
      <c r="N24" s="401"/>
      <c r="O24" s="149" t="s">
        <v>553</v>
      </c>
    </row>
    <row r="25" spans="1:15" s="130" customFormat="1" ht="60" x14ac:dyDescent="0.25">
      <c r="A25" s="383" t="s">
        <v>539</v>
      </c>
      <c r="B25" s="92" t="s">
        <v>432</v>
      </c>
      <c r="C25" s="93" t="s">
        <v>270</v>
      </c>
      <c r="D25" s="384" t="s">
        <v>470</v>
      </c>
      <c r="E25" s="232" t="s">
        <v>91</v>
      </c>
      <c r="F25" s="233" t="s">
        <v>91</v>
      </c>
      <c r="G25" s="96"/>
      <c r="H25" s="92" t="s">
        <v>478</v>
      </c>
      <c r="I25" s="92" t="s">
        <v>479</v>
      </c>
      <c r="J25" s="92" t="s">
        <v>480</v>
      </c>
      <c r="K25" s="147"/>
      <c r="L25" s="402"/>
      <c r="M25" s="402"/>
      <c r="N25" s="402"/>
      <c r="O25" s="149"/>
    </row>
    <row r="26" spans="1:15" s="130" customFormat="1" ht="90" x14ac:dyDescent="0.25">
      <c r="A26" s="383" t="s">
        <v>540</v>
      </c>
      <c r="B26" s="92" t="s">
        <v>431</v>
      </c>
      <c r="C26" s="93" t="s">
        <v>270</v>
      </c>
      <c r="D26" s="384" t="s">
        <v>471</v>
      </c>
      <c r="E26" s="232" t="s">
        <v>91</v>
      </c>
      <c r="F26" s="233" t="s">
        <v>91</v>
      </c>
      <c r="G26" s="96"/>
      <c r="H26" s="92" t="s">
        <v>481</v>
      </c>
      <c r="I26" s="92" t="s">
        <v>482</v>
      </c>
      <c r="J26" s="92" t="s">
        <v>483</v>
      </c>
      <c r="K26" s="147"/>
      <c r="L26" s="402"/>
      <c r="M26" s="402"/>
      <c r="N26" s="402"/>
      <c r="O26" s="149"/>
    </row>
    <row r="27" spans="1:15" s="12" customFormat="1" ht="105" x14ac:dyDescent="0.25">
      <c r="A27" s="383" t="s">
        <v>547</v>
      </c>
      <c r="B27" s="92" t="s">
        <v>431</v>
      </c>
      <c r="C27" s="93" t="s">
        <v>270</v>
      </c>
      <c r="D27" s="384" t="s">
        <v>471</v>
      </c>
      <c r="E27" s="232" t="s">
        <v>91</v>
      </c>
      <c r="F27" s="233" t="s">
        <v>91</v>
      </c>
      <c r="G27" s="96"/>
      <c r="H27" s="92" t="s">
        <v>548</v>
      </c>
      <c r="I27" s="92" t="s">
        <v>549</v>
      </c>
      <c r="J27" s="92" t="s">
        <v>483</v>
      </c>
      <c r="K27" s="147"/>
      <c r="L27" s="402"/>
      <c r="M27" s="402"/>
      <c r="N27" s="402"/>
      <c r="O27" s="149"/>
    </row>
    <row r="28" spans="1:15" s="12" customFormat="1" x14ac:dyDescent="0.25">
      <c r="A28" s="1"/>
      <c r="B28" s="1"/>
      <c r="C28" s="1"/>
      <c r="D28" s="1"/>
      <c r="E28" s="2"/>
      <c r="F28" s="2"/>
      <c r="G28" s="1"/>
      <c r="H28" s="1"/>
      <c r="I28" s="1"/>
      <c r="J28" s="1"/>
      <c r="K28" s="2"/>
      <c r="L28" s="2"/>
      <c r="M28" s="2"/>
      <c r="N28" s="2"/>
      <c r="O28" s="2"/>
    </row>
    <row r="30" spans="1:15" customFormat="1" x14ac:dyDescent="0.25">
      <c r="A30" s="382"/>
      <c r="D30" s="382"/>
      <c r="E30" s="3"/>
      <c r="F30" s="3"/>
      <c r="H30" s="455" t="s">
        <v>542</v>
      </c>
      <c r="I30" s="455"/>
      <c r="K30" s="3"/>
      <c r="L30" s="3"/>
      <c r="M30" s="3"/>
      <c r="N30" s="3"/>
      <c r="O30" s="3"/>
    </row>
    <row r="31" spans="1:15" customFormat="1" x14ac:dyDescent="0.25">
      <c r="A31" s="382"/>
      <c r="D31" s="382"/>
      <c r="E31" s="3"/>
      <c r="F31" s="3"/>
      <c r="H31" s="443" t="s">
        <v>388</v>
      </c>
      <c r="I31" s="443"/>
      <c r="K31" s="3"/>
      <c r="L31" s="3"/>
      <c r="M31" s="3"/>
      <c r="N31" s="3"/>
      <c r="O31" s="3"/>
    </row>
    <row r="32" spans="1:15" customFormat="1" x14ac:dyDescent="0.25">
      <c r="A32" s="382"/>
      <c r="D32" s="382"/>
      <c r="E32" s="3"/>
      <c r="F32" s="3"/>
      <c r="H32" s="443" t="s">
        <v>541</v>
      </c>
      <c r="I32" s="443"/>
      <c r="K32" s="3"/>
      <c r="L32" s="3"/>
      <c r="M32" s="3"/>
      <c r="N32" s="3"/>
      <c r="O32" s="3"/>
    </row>
    <row r="33" spans="1:15" customFormat="1" x14ac:dyDescent="0.25">
      <c r="A33" s="176"/>
      <c r="D33" s="176"/>
      <c r="E33" s="3"/>
      <c r="F33" s="3"/>
      <c r="H33" s="176"/>
      <c r="I33" s="176"/>
      <c r="K33" s="3"/>
      <c r="L33" s="3"/>
      <c r="M33" s="3"/>
      <c r="N33" s="3"/>
      <c r="O33" s="3"/>
    </row>
    <row r="34" spans="1:15" customFormat="1" x14ac:dyDescent="0.25">
      <c r="E34" s="3"/>
      <c r="F34" s="3"/>
      <c r="H34" s="455" t="s">
        <v>543</v>
      </c>
      <c r="I34" s="455"/>
      <c r="K34" s="3"/>
      <c r="L34" s="3"/>
      <c r="M34" s="3"/>
      <c r="N34" s="3"/>
      <c r="O34" s="3"/>
    </row>
    <row r="35" spans="1:15" customFormat="1" x14ac:dyDescent="0.25">
      <c r="E35" s="3"/>
      <c r="F35" s="3"/>
      <c r="H35" s="443" t="s">
        <v>390</v>
      </c>
      <c r="I35" s="443"/>
      <c r="K35" s="3"/>
      <c r="L35" s="3"/>
      <c r="M35" s="3"/>
      <c r="N35" s="3"/>
      <c r="O35" s="3"/>
    </row>
    <row r="36" spans="1:15" customFormat="1" x14ac:dyDescent="0.25">
      <c r="E36" s="3"/>
      <c r="F36" s="3"/>
      <c r="H36" s="443" t="s">
        <v>389</v>
      </c>
      <c r="I36" s="443"/>
      <c r="K36" s="3"/>
      <c r="L36" s="3"/>
      <c r="M36" s="3"/>
      <c r="N36" s="3"/>
      <c r="O36" s="3"/>
    </row>
    <row r="38" spans="1:15" customFormat="1" hidden="1" x14ac:dyDescent="0.25">
      <c r="B38" s="461" t="s">
        <v>387</v>
      </c>
      <c r="C38" s="461"/>
      <c r="E38" s="3"/>
      <c r="F38" s="3"/>
      <c r="K38" s="3"/>
      <c r="L38" s="3"/>
      <c r="M38" s="3"/>
      <c r="N38" s="3"/>
      <c r="O38" s="3"/>
    </row>
    <row r="39" spans="1:15" customFormat="1" hidden="1" x14ac:dyDescent="0.25">
      <c r="B39" s="461" t="s">
        <v>388</v>
      </c>
      <c r="C39" s="461"/>
      <c r="E39" s="3"/>
      <c r="F39" s="3"/>
      <c r="K39" s="3"/>
      <c r="L39" s="3"/>
      <c r="M39" s="3"/>
      <c r="N39" s="3"/>
      <c r="O39" s="3"/>
    </row>
    <row r="40" spans="1:15" customFormat="1" hidden="1" x14ac:dyDescent="0.25">
      <c r="E40" s="3"/>
      <c r="F40" s="3"/>
      <c r="K40" s="3"/>
      <c r="L40" s="3"/>
      <c r="M40" s="3"/>
      <c r="N40" s="3"/>
      <c r="O40" s="3"/>
    </row>
    <row r="41" spans="1:15" customFormat="1" hidden="1" x14ac:dyDescent="0.25">
      <c r="B41" s="461" t="s">
        <v>387</v>
      </c>
      <c r="C41" s="461"/>
      <c r="E41" s="3"/>
      <c r="F41" s="3"/>
      <c r="K41" s="3"/>
      <c r="L41" s="3"/>
      <c r="M41" s="3"/>
      <c r="N41" s="3"/>
      <c r="O41" s="3"/>
    </row>
    <row r="42" spans="1:15" customFormat="1" hidden="1" x14ac:dyDescent="0.25">
      <c r="B42" s="461" t="s">
        <v>390</v>
      </c>
      <c r="C42" s="461"/>
      <c r="E42" s="3"/>
      <c r="F42" s="3"/>
      <c r="K42" s="3"/>
      <c r="L42" s="3"/>
      <c r="M42" s="3"/>
      <c r="N42" s="3"/>
      <c r="O42" s="3"/>
    </row>
    <row r="43" spans="1:15" customFormat="1" hidden="1" x14ac:dyDescent="0.25">
      <c r="B43" s="462" t="s">
        <v>389</v>
      </c>
      <c r="C43" s="463"/>
      <c r="E43" s="3"/>
      <c r="F43" s="3"/>
      <c r="K43" s="3"/>
      <c r="L43" s="3"/>
      <c r="M43" s="3"/>
      <c r="N43" s="3"/>
      <c r="O43" s="3"/>
    </row>
    <row r="45" spans="1:15" customFormat="1" hidden="1" x14ac:dyDescent="0.25">
      <c r="B45" s="461" t="s">
        <v>387</v>
      </c>
      <c r="C45" s="461"/>
      <c r="E45" s="3"/>
      <c r="F45" s="3"/>
      <c r="K45" s="3"/>
      <c r="L45" s="3"/>
      <c r="M45" s="3"/>
      <c r="N45" s="3"/>
      <c r="O45" s="3"/>
    </row>
    <row r="46" spans="1:15" customFormat="1" hidden="1" x14ac:dyDescent="0.25">
      <c r="B46" s="461" t="s">
        <v>485</v>
      </c>
      <c r="C46" s="461"/>
      <c r="E46" s="3"/>
      <c r="F46" s="3"/>
      <c r="K46" s="3"/>
      <c r="L46" s="3"/>
      <c r="M46" s="3"/>
      <c r="N46" s="3"/>
      <c r="O46" s="3"/>
    </row>
  </sheetData>
  <customSheetViews>
    <customSheetView guid="{A7C4F423-1A46-491F-B419-05F3B1DBA3A8}" scale="70" showPageBreaks="1" fitToPage="1" printArea="1" hiddenRows="1" hiddenColumns="1">
      <pane xSplit="10" ySplit="6" topLeftCell="K7" activePane="bottomRight" state="frozen"/>
      <selection pane="bottomRight" activeCell="A11" sqref="A11"/>
      <pageMargins left="0.23622047244094491" right="0.23622047244094491" top="0.55118110236220474" bottom="0.55118110236220474" header="0.11811023622047245" footer="0.11811023622047245"/>
      <printOptions horizontalCentered="1" verticalCentered="1"/>
      <pageSetup paperSize="8" scale="78" fitToHeight="2" orientation="landscape" r:id="rId1"/>
    </customSheetView>
    <customSheetView guid="{32136694-9A5D-4D56-B6C6-0BFB2CBDAF2D}" scale="70" fitToPage="1" hiddenRows="1" hiddenColumns="1">
      <pane xSplit="10" ySplit="6" topLeftCell="K22" activePane="bottomRight" state="frozen"/>
      <selection pane="bottomRight" activeCell="N8" sqref="N8"/>
      <pageMargins left="0.23622047244094491" right="0.23622047244094491" top="0.55118110236220474" bottom="0.55118110236220474" header="0.11811023622047245" footer="0.11811023622047245"/>
      <printOptions horizontalCentered="1" verticalCentered="1"/>
      <pageSetup paperSize="8" scale="91" fitToHeight="2" orientation="landscape" r:id="rId2"/>
    </customSheetView>
    <customSheetView guid="{8058B6A5-6089-47BF-BB1C-6170133F32A0}" scale="70" fitToPage="1" printArea="1" hiddenRows="1" hiddenColumns="1">
      <pane xSplit="10" ySplit="6" topLeftCell="K7" activePane="bottomRight" state="frozen"/>
      <selection pane="bottomRight" activeCell="X8" sqref="X8"/>
      <pageMargins left="0.23622047244094491" right="0.23622047244094491" top="0.55118110236220474" bottom="0.55118110236220474" header="0.11811023622047245" footer="0.11811023622047245"/>
      <printOptions horizontalCentered="1" verticalCentered="1"/>
      <pageSetup paperSize="8" scale="92" fitToHeight="2" orientation="landscape" r:id="rId3"/>
    </customSheetView>
    <customSheetView guid="{6115A76F-F9B0-495F-A36C-D3DED94EAE44}" scale="70" fitToPage="1" hiddenRows="1" hiddenColumns="1">
      <pane xSplit="10" ySplit="6" topLeftCell="K7" activePane="bottomRight" state="frozen"/>
      <selection pane="bottomRight" activeCell="A11" sqref="A11"/>
      <pageMargins left="0.23622047244094491" right="0.23622047244094491" top="0.55118110236220474" bottom="0.55118110236220474" header="0.11811023622047245" footer="0.11811023622047245"/>
      <printOptions horizontalCentered="1" verticalCentered="1"/>
      <pageSetup paperSize="8" scale="80" fitToHeight="2" orientation="landscape" r:id="rId4"/>
    </customSheetView>
    <customSheetView guid="{C6C9EC08-8A2F-41EF-B1EB-1DEC3B49E617}" scale="70" showPageBreaks="1" fitToPage="1" printArea="1" hiddenRows="1" hiddenColumns="1">
      <pane xSplit="10" ySplit="6" topLeftCell="K19" activePane="bottomRight" state="frozen"/>
      <selection pane="bottomRight" activeCell="I27" sqref="I27"/>
      <pageMargins left="0.23622047244094491" right="0.23622047244094491" top="0.55118110236220474" bottom="0.55118110236220474" header="0.11811023622047245" footer="0.11811023622047245"/>
      <printOptions horizontalCentered="1" verticalCentered="1"/>
      <pageSetup paperSize="8" scale="87" fitToHeight="2" orientation="landscape" r:id="rId5"/>
    </customSheetView>
  </customSheetViews>
  <mergeCells count="16">
    <mergeCell ref="B42:C42"/>
    <mergeCell ref="B43:C43"/>
    <mergeCell ref="B45:C45"/>
    <mergeCell ref="B46:C46"/>
    <mergeCell ref="H34:I34"/>
    <mergeCell ref="H35:I35"/>
    <mergeCell ref="H36:I36"/>
    <mergeCell ref="B38:C38"/>
    <mergeCell ref="B39:C39"/>
    <mergeCell ref="B41:C41"/>
    <mergeCell ref="H32:I32"/>
    <mergeCell ref="H31:I31"/>
    <mergeCell ref="H30:I30"/>
    <mergeCell ref="K4:N4"/>
    <mergeCell ref="K5:L5"/>
    <mergeCell ref="M5:N5"/>
  </mergeCells>
  <printOptions horizontalCentered="1" verticalCentered="1"/>
  <pageMargins left="0.23622047244094491" right="0.23622047244094491" top="0.55118110236220474" bottom="0.55118110236220474" header="0.11811023622047245" footer="0.11811023622047245"/>
  <pageSetup paperSize="8" scale="87" fitToHeight="2"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42"/>
  <sheetViews>
    <sheetView zoomScale="70" zoomScaleNormal="70" workbookViewId="0">
      <pane xSplit="5" ySplit="23" topLeftCell="G122" activePane="bottomRight" state="frozen"/>
      <selection pane="topRight" activeCell="F1" sqref="F1"/>
      <selection pane="bottomLeft" activeCell="A24" sqref="A24"/>
      <selection pane="bottomRight" activeCell="D128" sqref="D128"/>
    </sheetView>
  </sheetViews>
  <sheetFormatPr defaultColWidth="9.140625" defaultRowHeight="15" x14ac:dyDescent="0.25"/>
  <cols>
    <col min="1" max="1" width="9.5703125" customWidth="1"/>
    <col min="2" max="2" width="14.42578125" customWidth="1"/>
    <col min="3" max="3" width="22.42578125" customWidth="1"/>
    <col min="4" max="5" width="19.85546875" style="3" customWidth="1"/>
    <col min="6" max="6" width="36.42578125" customWidth="1"/>
    <col min="7" max="7" width="38.42578125" customWidth="1"/>
    <col min="8" max="8" width="25.85546875" customWidth="1"/>
    <col min="9" max="9" width="27.140625" customWidth="1"/>
    <col min="10" max="14" width="15.5703125" customWidth="1"/>
    <col min="15" max="15" width="23.140625" style="3" customWidth="1"/>
    <col min="16" max="16" width="23.85546875" style="3" customWidth="1"/>
    <col min="17" max="17" width="26.85546875" style="3" customWidth="1"/>
    <col min="18" max="23" width="15.5703125" hidden="1" customWidth="1"/>
    <col min="24" max="24" width="18.42578125" style="3" hidden="1" customWidth="1"/>
    <col min="25" max="25" width="19" style="3" hidden="1" customWidth="1"/>
    <col min="26" max="26" width="26.5703125" style="3" hidden="1" customWidth="1"/>
    <col min="27" max="32" width="15.5703125" hidden="1" customWidth="1"/>
    <col min="33" max="33" width="18.42578125" style="3" hidden="1" customWidth="1"/>
    <col min="34" max="34" width="19" style="3" hidden="1" customWidth="1"/>
    <col min="35" max="35" width="26.5703125" style="3" hidden="1" customWidth="1"/>
    <col min="36" max="40" width="15.5703125" hidden="1" customWidth="1"/>
    <col min="41" max="41" width="18.42578125" style="3" hidden="1" customWidth="1"/>
    <col min="42" max="42" width="19" style="3" hidden="1" customWidth="1"/>
    <col min="43" max="43" width="26.5703125" style="3" hidden="1" customWidth="1"/>
    <col min="44" max="44" width="28.5703125" style="3" customWidth="1"/>
    <col min="45" max="45" width="21.42578125" style="3" customWidth="1"/>
    <col min="46" max="46" width="11.42578125" customWidth="1"/>
    <col min="47" max="47" width="10.42578125" customWidth="1"/>
    <col min="48" max="48" width="52.42578125" customWidth="1"/>
    <col min="49" max="49" width="42.42578125" customWidth="1"/>
    <col min="50" max="16384" width="9.140625" style="176"/>
  </cols>
  <sheetData>
    <row r="1" spans="1:49" ht="21" x14ac:dyDescent="0.35">
      <c r="A1" s="14" t="e">
        <f>#REF!</f>
        <v>#REF!</v>
      </c>
      <c r="B1" s="15"/>
      <c r="C1" s="15"/>
      <c r="D1" s="16"/>
      <c r="E1" s="16"/>
      <c r="F1" s="11" t="e">
        <f>#REF!</f>
        <v>#REF!</v>
      </c>
      <c r="G1" s="11"/>
      <c r="H1" s="11" t="s">
        <v>90</v>
      </c>
      <c r="I1" s="33"/>
      <c r="J1" s="33"/>
      <c r="K1" s="33"/>
      <c r="L1" s="33"/>
      <c r="M1" s="33"/>
      <c r="N1" s="33"/>
      <c r="R1" s="33"/>
      <c r="S1" s="33"/>
      <c r="T1" s="33"/>
      <c r="U1" s="33"/>
      <c r="V1" s="33"/>
      <c r="W1" s="33"/>
      <c r="AA1" s="33"/>
      <c r="AB1" s="33"/>
      <c r="AC1" s="33"/>
      <c r="AD1" s="33"/>
      <c r="AE1" s="33"/>
      <c r="AF1" s="33"/>
      <c r="AJ1" s="33"/>
      <c r="AK1" s="33"/>
      <c r="AL1" s="33"/>
      <c r="AM1" s="33"/>
      <c r="AN1" s="33"/>
    </row>
    <row r="2" spans="1:49" ht="17.25" customHeight="1" thickBot="1" x14ac:dyDescent="0.4">
      <c r="A2" s="17"/>
      <c r="B2" s="15"/>
      <c r="C2" s="15"/>
      <c r="D2" s="32"/>
      <c r="E2" s="32"/>
      <c r="F2" s="15"/>
      <c r="G2" s="15"/>
      <c r="H2" s="17"/>
      <c r="I2" s="15"/>
      <c r="J2" s="15"/>
      <c r="K2" s="15"/>
      <c r="L2" s="15"/>
      <c r="M2" s="15"/>
      <c r="N2" s="15"/>
      <c r="R2" s="15"/>
      <c r="S2" s="15"/>
      <c r="T2" s="15"/>
      <c r="U2" s="15"/>
      <c r="V2" s="15"/>
      <c r="W2" s="15"/>
      <c r="AA2" s="15"/>
      <c r="AB2" s="15"/>
      <c r="AC2" s="15"/>
      <c r="AD2" s="15"/>
      <c r="AE2" s="15"/>
      <c r="AF2" s="15"/>
      <c r="AJ2" s="15"/>
      <c r="AK2" s="15"/>
      <c r="AL2" s="15"/>
      <c r="AM2" s="15"/>
      <c r="AN2" s="15"/>
    </row>
    <row r="3" spans="1:49" ht="15.75" thickBot="1" x14ac:dyDescent="0.3">
      <c r="A3" s="18" t="s">
        <v>86</v>
      </c>
      <c r="B3" s="19"/>
      <c r="C3" s="20"/>
      <c r="D3" s="21" t="s">
        <v>87</v>
      </c>
      <c r="E3" s="22"/>
      <c r="F3" s="18" t="s">
        <v>88</v>
      </c>
      <c r="G3" s="19"/>
      <c r="H3" s="19"/>
      <c r="I3" s="20"/>
      <c r="J3" s="478" t="s">
        <v>400</v>
      </c>
      <c r="K3" s="479"/>
      <c r="L3" s="479"/>
      <c r="M3" s="479"/>
      <c r="N3" s="479"/>
      <c r="O3" s="479"/>
      <c r="P3" s="479"/>
      <c r="Q3" s="480"/>
      <c r="R3" s="481" t="s">
        <v>401</v>
      </c>
      <c r="S3" s="482"/>
      <c r="T3" s="482"/>
      <c r="U3" s="482"/>
      <c r="V3" s="482"/>
      <c r="W3" s="482"/>
      <c r="X3" s="482"/>
      <c r="Y3" s="482"/>
      <c r="Z3" s="483"/>
      <c r="AA3" s="484" t="s">
        <v>398</v>
      </c>
      <c r="AB3" s="485"/>
      <c r="AC3" s="485"/>
      <c r="AD3" s="485"/>
      <c r="AE3" s="485"/>
      <c r="AF3" s="485"/>
      <c r="AG3" s="485"/>
      <c r="AH3" s="485"/>
      <c r="AI3" s="486"/>
      <c r="AJ3" s="464" t="s">
        <v>399</v>
      </c>
      <c r="AK3" s="465"/>
      <c r="AL3" s="465"/>
      <c r="AM3" s="465"/>
      <c r="AN3" s="465"/>
      <c r="AO3" s="465"/>
      <c r="AP3" s="465"/>
      <c r="AQ3" s="466"/>
      <c r="AR3" s="9" t="s">
        <v>89</v>
      </c>
      <c r="AS3" s="10"/>
      <c r="AT3" s="8"/>
      <c r="AU3" s="8"/>
      <c r="AV3" s="8"/>
      <c r="AW3" s="8"/>
    </row>
    <row r="4" spans="1:49" s="12" customFormat="1" ht="59.25" customHeight="1" thickBot="1" x14ac:dyDescent="0.3">
      <c r="A4" s="99" t="s">
        <v>17</v>
      </c>
      <c r="B4" s="100" t="s">
        <v>18</v>
      </c>
      <c r="C4" s="101" t="s">
        <v>19</v>
      </c>
      <c r="D4" s="102" t="s">
        <v>85</v>
      </c>
      <c r="E4" s="103" t="s">
        <v>82</v>
      </c>
      <c r="F4" s="102" t="s">
        <v>146</v>
      </c>
      <c r="G4" s="115" t="s">
        <v>145</v>
      </c>
      <c r="H4" s="115" t="s">
        <v>141</v>
      </c>
      <c r="I4" s="103" t="s">
        <v>142</v>
      </c>
      <c r="J4" s="102" t="s">
        <v>110</v>
      </c>
      <c r="K4" s="115" t="s">
        <v>111</v>
      </c>
      <c r="L4" s="115" t="s">
        <v>361</v>
      </c>
      <c r="M4" s="115" t="s">
        <v>359</v>
      </c>
      <c r="N4" s="103" t="s">
        <v>360</v>
      </c>
      <c r="O4" s="104" t="s">
        <v>131</v>
      </c>
      <c r="P4" s="106" t="s">
        <v>136</v>
      </c>
      <c r="Q4" s="227" t="s">
        <v>132</v>
      </c>
      <c r="R4" s="102" t="s">
        <v>110</v>
      </c>
      <c r="S4" s="115" t="s">
        <v>391</v>
      </c>
      <c r="T4" s="115" t="s">
        <v>392</v>
      </c>
      <c r="U4" s="115" t="s">
        <v>385</v>
      </c>
      <c r="V4" s="115" t="s">
        <v>359</v>
      </c>
      <c r="W4" s="103" t="s">
        <v>360</v>
      </c>
      <c r="X4" s="104" t="s">
        <v>133</v>
      </c>
      <c r="Y4" s="106" t="s">
        <v>140</v>
      </c>
      <c r="Z4" s="105" t="s">
        <v>134</v>
      </c>
      <c r="AA4" s="102" t="s">
        <v>110</v>
      </c>
      <c r="AB4" s="115" t="s">
        <v>395</v>
      </c>
      <c r="AC4" s="115" t="s">
        <v>396</v>
      </c>
      <c r="AD4" s="115" t="s">
        <v>385</v>
      </c>
      <c r="AE4" s="115" t="s">
        <v>359</v>
      </c>
      <c r="AF4" s="103" t="s">
        <v>360</v>
      </c>
      <c r="AG4" s="104" t="s">
        <v>81</v>
      </c>
      <c r="AH4" s="106" t="s">
        <v>204</v>
      </c>
      <c r="AI4" s="105" t="s">
        <v>135</v>
      </c>
      <c r="AJ4" s="102" t="s">
        <v>110</v>
      </c>
      <c r="AK4" s="115" t="s">
        <v>111</v>
      </c>
      <c r="AL4" s="115" t="s">
        <v>361</v>
      </c>
      <c r="AM4" s="115" t="s">
        <v>359</v>
      </c>
      <c r="AN4" s="103" t="s">
        <v>360</v>
      </c>
      <c r="AO4" s="104" t="s">
        <v>112</v>
      </c>
      <c r="AP4" s="106" t="s">
        <v>205</v>
      </c>
      <c r="AQ4" s="105" t="s">
        <v>130</v>
      </c>
      <c r="AR4" s="104" t="s">
        <v>22</v>
      </c>
      <c r="AS4" s="106" t="s">
        <v>23</v>
      </c>
      <c r="AT4" s="107" t="s">
        <v>20</v>
      </c>
      <c r="AU4" s="107" t="s">
        <v>21</v>
      </c>
      <c r="AV4" s="107" t="s">
        <v>405</v>
      </c>
      <c r="AW4" s="107" t="s">
        <v>24</v>
      </c>
    </row>
    <row r="5" spans="1:49" s="140" customFormat="1" ht="90" hidden="1" x14ac:dyDescent="0.25">
      <c r="A5" s="38" t="s">
        <v>0</v>
      </c>
      <c r="B5" s="39" t="s">
        <v>1</v>
      </c>
      <c r="C5" s="40" t="s">
        <v>2</v>
      </c>
      <c r="D5" s="41" t="e">
        <f>+#REF!</f>
        <v>#REF!</v>
      </c>
      <c r="E5" s="42" t="e">
        <f>+#REF!</f>
        <v>#REF!</v>
      </c>
      <c r="F5" s="43" t="s">
        <v>25</v>
      </c>
      <c r="G5" s="39" t="s">
        <v>119</v>
      </c>
      <c r="H5" s="39" t="s">
        <v>3</v>
      </c>
      <c r="I5" s="39" t="s">
        <v>4</v>
      </c>
      <c r="J5" s="43"/>
      <c r="K5" s="43"/>
      <c r="L5" s="43"/>
      <c r="M5" s="43"/>
      <c r="N5" s="43"/>
      <c r="O5" s="44">
        <v>0</v>
      </c>
      <c r="P5" s="45" t="s">
        <v>137</v>
      </c>
      <c r="Q5" s="47">
        <f>IF(P5=0,"N/A",O5/P5)</f>
        <v>0</v>
      </c>
      <c r="R5" s="43"/>
      <c r="S5" s="43"/>
      <c r="T5" s="43"/>
      <c r="U5" s="43"/>
      <c r="V5" s="43"/>
      <c r="W5" s="43"/>
      <c r="X5" s="44">
        <v>0</v>
      </c>
      <c r="Y5" s="45" t="s">
        <v>137</v>
      </c>
      <c r="Z5" s="46">
        <f>IF(Y5=0,"N/A",X5/Y5)</f>
        <v>0</v>
      </c>
      <c r="AA5" s="43"/>
      <c r="AB5" s="43"/>
      <c r="AC5" s="43"/>
      <c r="AD5" s="43"/>
      <c r="AE5" s="43"/>
      <c r="AF5" s="43"/>
      <c r="AG5" s="44">
        <v>0</v>
      </c>
      <c r="AH5" s="45" t="s">
        <v>137</v>
      </c>
      <c r="AI5" s="46">
        <f>IF(AH5=0,"N/A",AG5/AH5)</f>
        <v>0</v>
      </c>
      <c r="AJ5" s="43"/>
      <c r="AK5" s="43"/>
      <c r="AL5" s="43"/>
      <c r="AM5" s="43"/>
      <c r="AN5" s="43"/>
      <c r="AO5" s="44">
        <v>0</v>
      </c>
      <c r="AP5" s="45" t="s">
        <v>137</v>
      </c>
      <c r="AQ5" s="46">
        <f>IF(AP5=0,"N/A",AO5/AP5)</f>
        <v>0</v>
      </c>
      <c r="AR5" s="48">
        <v>0</v>
      </c>
      <c r="AS5" s="49" t="s">
        <v>6</v>
      </c>
      <c r="AT5" s="50" t="s">
        <v>5</v>
      </c>
      <c r="AU5" s="50" t="s">
        <v>5</v>
      </c>
      <c r="AV5" s="50" t="s">
        <v>26</v>
      </c>
      <c r="AW5" s="50" t="s">
        <v>7</v>
      </c>
    </row>
    <row r="6" spans="1:49" s="12" customFormat="1" ht="6" hidden="1" customHeight="1" x14ac:dyDescent="0.25">
      <c r="A6" s="24"/>
      <c r="B6" s="25"/>
      <c r="C6" s="26"/>
      <c r="D6" s="6"/>
      <c r="E6" s="7"/>
      <c r="F6" s="27"/>
      <c r="G6" s="25"/>
      <c r="H6" s="25"/>
      <c r="I6" s="25"/>
      <c r="J6" s="27"/>
      <c r="K6" s="27"/>
      <c r="L6" s="27"/>
      <c r="M6" s="27"/>
      <c r="N6" s="27"/>
      <c r="O6" s="30"/>
      <c r="P6" s="31"/>
      <c r="Q6" s="34"/>
      <c r="R6" s="27"/>
      <c r="S6" s="27"/>
      <c r="T6" s="27"/>
      <c r="U6" s="27"/>
      <c r="V6" s="27"/>
      <c r="W6" s="27"/>
      <c r="X6" s="30"/>
      <c r="Y6" s="31"/>
      <c r="Z6" s="34"/>
      <c r="AA6" s="27"/>
      <c r="AB6" s="27"/>
      <c r="AC6" s="27"/>
      <c r="AD6" s="27"/>
      <c r="AE6" s="27"/>
      <c r="AF6" s="27"/>
      <c r="AG6" s="30"/>
      <c r="AH6" s="31"/>
      <c r="AI6" s="34"/>
      <c r="AJ6" s="27"/>
      <c r="AK6" s="27"/>
      <c r="AL6" s="27"/>
      <c r="AM6" s="27"/>
      <c r="AN6" s="27"/>
      <c r="AO6" s="30"/>
      <c r="AP6" s="31"/>
      <c r="AQ6" s="34"/>
      <c r="AR6" s="13"/>
      <c r="AS6" s="5"/>
      <c r="AT6" s="4"/>
      <c r="AU6" s="4"/>
      <c r="AV6" s="4"/>
      <c r="AW6" s="4"/>
    </row>
    <row r="7" spans="1:49" s="140" customFormat="1" ht="120" hidden="1" x14ac:dyDescent="0.25">
      <c r="A7" s="51" t="s">
        <v>8</v>
      </c>
      <c r="B7" s="52" t="s">
        <v>1</v>
      </c>
      <c r="C7" s="53" t="s">
        <v>9</v>
      </c>
      <c r="D7" s="54" t="e">
        <f>+#REF!</f>
        <v>#REF!</v>
      </c>
      <c r="E7" s="55" t="e">
        <f>+#REF!</f>
        <v>#REF!</v>
      </c>
      <c r="F7" s="56" t="s">
        <v>27</v>
      </c>
      <c r="G7" s="52" t="s">
        <v>120</v>
      </c>
      <c r="H7" s="52" t="s">
        <v>10</v>
      </c>
      <c r="I7" s="52" t="s">
        <v>4</v>
      </c>
      <c r="J7" s="202"/>
      <c r="K7" s="202"/>
      <c r="L7" s="202"/>
      <c r="M7" s="202"/>
      <c r="N7" s="202"/>
      <c r="O7" s="57">
        <v>0</v>
      </c>
      <c r="P7" s="58">
        <v>0</v>
      </c>
      <c r="Q7" s="60" t="str">
        <f>IF(P7=0,"ERROR - Please enter values in adjacent yellow shaded columns",O7/P7)</f>
        <v>ERROR - Please enter values in adjacent yellow shaded columns</v>
      </c>
      <c r="R7" s="202"/>
      <c r="S7" s="202"/>
      <c r="T7" s="202"/>
      <c r="U7" s="202"/>
      <c r="V7" s="202"/>
      <c r="W7" s="202"/>
      <c r="X7" s="57">
        <v>0</v>
      </c>
      <c r="Y7" s="58">
        <v>0</v>
      </c>
      <c r="Z7" s="59" t="str">
        <f>IF(Y7=0,"ERROR - Please enter values in adjacent yellow shaded columns",X7/Y7)</f>
        <v>ERROR - Please enter values in adjacent yellow shaded columns</v>
      </c>
      <c r="AA7" s="202"/>
      <c r="AB7" s="202"/>
      <c r="AC7" s="202"/>
      <c r="AD7" s="202"/>
      <c r="AE7" s="202"/>
      <c r="AF7" s="202"/>
      <c r="AG7" s="57">
        <v>0</v>
      </c>
      <c r="AH7" s="58">
        <v>0</v>
      </c>
      <c r="AI7" s="59" t="str">
        <f>IF(AH7=0,"ERROR - Please enter values in adjacent yellow shaded columns",AG7/AH7)</f>
        <v>ERROR - Please enter values in adjacent yellow shaded columns</v>
      </c>
      <c r="AJ7" s="202"/>
      <c r="AK7" s="202"/>
      <c r="AL7" s="202"/>
      <c r="AM7" s="202"/>
      <c r="AN7" s="202"/>
      <c r="AO7" s="57">
        <v>0</v>
      </c>
      <c r="AP7" s="58">
        <v>0</v>
      </c>
      <c r="AQ7" s="59" t="str">
        <f>IF(AP7=0,"ERROR - Please enter values in adjacent yellow shaded columns",AO7/AP7)</f>
        <v>ERROR - Please enter values in adjacent yellow shaded columns</v>
      </c>
      <c r="AR7" s="61">
        <v>0</v>
      </c>
      <c r="AS7" s="62" t="s">
        <v>6</v>
      </c>
      <c r="AT7" s="63" t="s">
        <v>11</v>
      </c>
      <c r="AU7" s="63" t="s">
        <v>11</v>
      </c>
      <c r="AV7" s="63"/>
      <c r="AW7" s="63" t="s">
        <v>12</v>
      </c>
    </row>
    <row r="8" spans="1:49" s="140" customFormat="1" ht="6" hidden="1" customHeight="1" x14ac:dyDescent="0.25">
      <c r="A8" s="64"/>
      <c r="B8" s="65"/>
      <c r="C8" s="66"/>
      <c r="D8" s="67"/>
      <c r="E8" s="68"/>
      <c r="F8" s="69"/>
      <c r="G8" s="65"/>
      <c r="H8" s="65"/>
      <c r="I8" s="65"/>
      <c r="J8" s="69"/>
      <c r="K8" s="69"/>
      <c r="L8" s="69"/>
      <c r="M8" s="69"/>
      <c r="N8" s="69"/>
      <c r="O8" s="70"/>
      <c r="P8" s="71"/>
      <c r="Q8" s="72"/>
      <c r="R8" s="69"/>
      <c r="S8" s="69"/>
      <c r="T8" s="69"/>
      <c r="U8" s="69"/>
      <c r="V8" s="69"/>
      <c r="W8" s="69"/>
      <c r="X8" s="70"/>
      <c r="Y8" s="71"/>
      <c r="Z8" s="72"/>
      <c r="AA8" s="69"/>
      <c r="AB8" s="69"/>
      <c r="AC8" s="69"/>
      <c r="AD8" s="69"/>
      <c r="AE8" s="69"/>
      <c r="AF8" s="69"/>
      <c r="AG8" s="70"/>
      <c r="AH8" s="71"/>
      <c r="AI8" s="72"/>
      <c r="AJ8" s="69"/>
      <c r="AK8" s="69"/>
      <c r="AL8" s="69"/>
      <c r="AM8" s="69"/>
      <c r="AN8" s="69"/>
      <c r="AO8" s="70"/>
      <c r="AP8" s="71"/>
      <c r="AQ8" s="72"/>
      <c r="AR8" s="73"/>
      <c r="AS8" s="74"/>
      <c r="AT8" s="75"/>
      <c r="AU8" s="75"/>
      <c r="AV8" s="75"/>
      <c r="AW8" s="75"/>
    </row>
    <row r="9" spans="1:49" s="140" customFormat="1" ht="90" hidden="1" x14ac:dyDescent="0.25">
      <c r="A9" s="51" t="s">
        <v>13</v>
      </c>
      <c r="B9" s="52" t="s">
        <v>1</v>
      </c>
      <c r="C9" s="53" t="s">
        <v>14</v>
      </c>
      <c r="D9" s="54" t="e">
        <f>+#REF!</f>
        <v>#REF!</v>
      </c>
      <c r="E9" s="55" t="e">
        <f>+#REF!</f>
        <v>#REF!</v>
      </c>
      <c r="F9" s="56" t="s">
        <v>28</v>
      </c>
      <c r="G9" s="52" t="s">
        <v>126</v>
      </c>
      <c r="H9" s="52" t="s">
        <v>15</v>
      </c>
      <c r="I9" s="52" t="s">
        <v>4</v>
      </c>
      <c r="J9" s="202"/>
      <c r="K9" s="202"/>
      <c r="L9" s="202"/>
      <c r="M9" s="202"/>
      <c r="N9" s="202"/>
      <c r="O9" s="57">
        <v>11</v>
      </c>
      <c r="P9" s="76" t="s">
        <v>137</v>
      </c>
      <c r="Q9" s="78">
        <f>IF(P9=0,"ERROR - Please enter values in adjacent yellow shaded columns",O9/P9)</f>
        <v>1</v>
      </c>
      <c r="R9" s="202"/>
      <c r="S9" s="202"/>
      <c r="T9" s="202"/>
      <c r="U9" s="202"/>
      <c r="V9" s="202"/>
      <c r="W9" s="202"/>
      <c r="X9" s="57">
        <v>11</v>
      </c>
      <c r="Y9" s="76" t="s">
        <v>137</v>
      </c>
      <c r="Z9" s="77">
        <f>IF(Y9=0,"ERROR - Please enter values in adjacent yellow shaded columns",X9/Y9)</f>
        <v>1</v>
      </c>
      <c r="AA9" s="202"/>
      <c r="AB9" s="202"/>
      <c r="AC9" s="202"/>
      <c r="AD9" s="202"/>
      <c r="AE9" s="202"/>
      <c r="AF9" s="202"/>
      <c r="AG9" s="57">
        <v>11</v>
      </c>
      <c r="AH9" s="76" t="s">
        <v>137</v>
      </c>
      <c r="AI9" s="77">
        <f>IF(AH9=0,"ERROR - Please enter values in adjacent yellow shaded columns",AG9/AH9)</f>
        <v>1</v>
      </c>
      <c r="AJ9" s="202"/>
      <c r="AK9" s="202"/>
      <c r="AL9" s="202"/>
      <c r="AM9" s="202"/>
      <c r="AN9" s="202"/>
      <c r="AO9" s="57">
        <v>11</v>
      </c>
      <c r="AP9" s="76" t="s">
        <v>137</v>
      </c>
      <c r="AQ9" s="77">
        <f>IF(AP9=0,"ERROR - Please enter values in adjacent yellow shaded columns",AO9/AP9)</f>
        <v>1</v>
      </c>
      <c r="AR9" s="54" t="s">
        <v>30</v>
      </c>
      <c r="AS9" s="62" t="s">
        <v>16</v>
      </c>
      <c r="AT9" s="63" t="s">
        <v>11</v>
      </c>
      <c r="AU9" s="63" t="s">
        <v>11</v>
      </c>
      <c r="AV9" s="63" t="s">
        <v>29</v>
      </c>
      <c r="AW9" s="63"/>
    </row>
    <row r="10" spans="1:49" s="140" customFormat="1" ht="6" hidden="1" customHeight="1" x14ac:dyDescent="0.25">
      <c r="A10" s="64"/>
      <c r="B10" s="65"/>
      <c r="C10" s="66"/>
      <c r="D10" s="67"/>
      <c r="E10" s="68"/>
      <c r="F10" s="69"/>
      <c r="G10" s="65"/>
      <c r="H10" s="65"/>
      <c r="I10" s="65"/>
      <c r="J10" s="69"/>
      <c r="K10" s="69"/>
      <c r="L10" s="69"/>
      <c r="M10" s="69"/>
      <c r="N10" s="69"/>
      <c r="O10" s="70"/>
      <c r="P10" s="71"/>
      <c r="Q10" s="72"/>
      <c r="R10" s="69"/>
      <c r="S10" s="69"/>
      <c r="T10" s="69"/>
      <c r="U10" s="69"/>
      <c r="V10" s="69"/>
      <c r="W10" s="69"/>
      <c r="X10" s="70"/>
      <c r="Y10" s="71"/>
      <c r="Z10" s="72"/>
      <c r="AA10" s="69"/>
      <c r="AB10" s="69"/>
      <c r="AC10" s="69"/>
      <c r="AD10" s="69"/>
      <c r="AE10" s="69"/>
      <c r="AF10" s="69"/>
      <c r="AG10" s="70"/>
      <c r="AH10" s="71"/>
      <c r="AI10" s="72"/>
      <c r="AJ10" s="69"/>
      <c r="AK10" s="69"/>
      <c r="AL10" s="69"/>
      <c r="AM10" s="69"/>
      <c r="AN10" s="69"/>
      <c r="AO10" s="70"/>
      <c r="AP10" s="71"/>
      <c r="AQ10" s="72"/>
      <c r="AR10" s="73"/>
      <c r="AS10" s="74"/>
      <c r="AT10" s="75"/>
      <c r="AU10" s="75"/>
      <c r="AV10" s="75"/>
      <c r="AW10" s="75"/>
    </row>
    <row r="11" spans="1:49" s="140" customFormat="1" ht="45" hidden="1" x14ac:dyDescent="0.25">
      <c r="A11" s="51" t="s">
        <v>31</v>
      </c>
      <c r="B11" s="52" t="s">
        <v>1</v>
      </c>
      <c r="C11" s="53" t="s">
        <v>32</v>
      </c>
      <c r="D11" s="54" t="e">
        <f>+#REF!</f>
        <v>#REF!</v>
      </c>
      <c r="E11" s="55" t="e">
        <f>+#REF!</f>
        <v>#REF!</v>
      </c>
      <c r="F11" s="56" t="s">
        <v>33</v>
      </c>
      <c r="G11" s="52" t="s">
        <v>118</v>
      </c>
      <c r="H11" s="52" t="s">
        <v>34</v>
      </c>
      <c r="I11" s="52" t="s">
        <v>35</v>
      </c>
      <c r="J11" s="202"/>
      <c r="K11" s="202"/>
      <c r="L11" s="202"/>
      <c r="M11" s="202"/>
      <c r="N11" s="202"/>
      <c r="O11" s="57">
        <v>38</v>
      </c>
      <c r="P11" s="58">
        <v>109</v>
      </c>
      <c r="Q11" s="78">
        <f>IF(P11=0,"ERROR - Please enter values in adjacent yellow shaded columns",O11/P11)</f>
        <v>0.34862385321100919</v>
      </c>
      <c r="R11" s="202"/>
      <c r="S11" s="202"/>
      <c r="T11" s="202"/>
      <c r="U11" s="202"/>
      <c r="V11" s="202"/>
      <c r="W11" s="202"/>
      <c r="X11" s="57">
        <v>38</v>
      </c>
      <c r="Y11" s="58">
        <v>109</v>
      </c>
      <c r="Z11" s="77">
        <f>IF(Y11=0,"ERROR - Please enter values in adjacent yellow shaded columns",X11/Y11)</f>
        <v>0.34862385321100919</v>
      </c>
      <c r="AA11" s="202"/>
      <c r="AB11" s="202"/>
      <c r="AC11" s="202"/>
      <c r="AD11" s="202"/>
      <c r="AE11" s="202"/>
      <c r="AF11" s="202"/>
      <c r="AG11" s="57">
        <v>38</v>
      </c>
      <c r="AH11" s="58">
        <v>109</v>
      </c>
      <c r="AI11" s="77">
        <f>IF(AH11=0,"ERROR - Please enter values in adjacent yellow shaded columns",AG11/AH11)</f>
        <v>0.34862385321100919</v>
      </c>
      <c r="AJ11" s="202"/>
      <c r="AK11" s="202"/>
      <c r="AL11" s="202"/>
      <c r="AM11" s="202"/>
      <c r="AN11" s="202"/>
      <c r="AO11" s="57">
        <v>38</v>
      </c>
      <c r="AP11" s="58">
        <v>109</v>
      </c>
      <c r="AQ11" s="77">
        <f>IF(AP11=0,"ERROR - Please enter values in adjacent yellow shaded columns",AO11/AP11)</f>
        <v>0.34862385321100919</v>
      </c>
      <c r="AR11" s="54" t="s">
        <v>36</v>
      </c>
      <c r="AS11" s="62" t="s">
        <v>16</v>
      </c>
      <c r="AT11" s="63" t="s">
        <v>5</v>
      </c>
      <c r="AU11" s="63" t="s">
        <v>5</v>
      </c>
      <c r="AV11" s="63" t="s">
        <v>37</v>
      </c>
      <c r="AW11" s="63"/>
    </row>
    <row r="12" spans="1:49" s="140" customFormat="1" ht="6" hidden="1" customHeight="1" x14ac:dyDescent="0.25">
      <c r="A12" s="64"/>
      <c r="B12" s="65"/>
      <c r="C12" s="66"/>
      <c r="D12" s="67"/>
      <c r="E12" s="68"/>
      <c r="F12" s="69"/>
      <c r="G12" s="65"/>
      <c r="H12" s="65"/>
      <c r="I12" s="65"/>
      <c r="J12" s="69"/>
      <c r="K12" s="69"/>
      <c r="L12" s="69"/>
      <c r="M12" s="69"/>
      <c r="N12" s="69"/>
      <c r="O12" s="70"/>
      <c r="P12" s="71"/>
      <c r="Q12" s="72"/>
      <c r="R12" s="69"/>
      <c r="S12" s="69"/>
      <c r="T12" s="69"/>
      <c r="U12" s="69"/>
      <c r="V12" s="69"/>
      <c r="W12" s="69"/>
      <c r="X12" s="70"/>
      <c r="Y12" s="71"/>
      <c r="Z12" s="72"/>
      <c r="AA12" s="69"/>
      <c r="AB12" s="69"/>
      <c r="AC12" s="69"/>
      <c r="AD12" s="69"/>
      <c r="AE12" s="69"/>
      <c r="AF12" s="69"/>
      <c r="AG12" s="70"/>
      <c r="AH12" s="71"/>
      <c r="AI12" s="72"/>
      <c r="AJ12" s="69"/>
      <c r="AK12" s="69"/>
      <c r="AL12" s="69"/>
      <c r="AM12" s="69"/>
      <c r="AN12" s="69"/>
      <c r="AO12" s="70"/>
      <c r="AP12" s="71"/>
      <c r="AQ12" s="72"/>
      <c r="AR12" s="73"/>
      <c r="AS12" s="74"/>
      <c r="AT12" s="75"/>
      <c r="AU12" s="75"/>
      <c r="AV12" s="75"/>
      <c r="AW12" s="75"/>
    </row>
    <row r="13" spans="1:49" s="140" customFormat="1" ht="90" hidden="1" x14ac:dyDescent="0.25">
      <c r="A13" s="51" t="s">
        <v>54</v>
      </c>
      <c r="B13" s="52" t="s">
        <v>1</v>
      </c>
      <c r="C13" s="53" t="s">
        <v>32</v>
      </c>
      <c r="D13" s="80" t="e">
        <f>+#REF!</f>
        <v>#REF!</v>
      </c>
      <c r="E13" s="81" t="e">
        <f>+#REF!</f>
        <v>#REF!</v>
      </c>
      <c r="F13" s="82" t="s">
        <v>40</v>
      </c>
      <c r="G13" s="52" t="s">
        <v>127</v>
      </c>
      <c r="H13" s="52" t="s">
        <v>42</v>
      </c>
      <c r="I13" s="52" t="s">
        <v>55</v>
      </c>
      <c r="J13" s="202"/>
      <c r="K13" s="202"/>
      <c r="L13" s="202"/>
      <c r="M13" s="202"/>
      <c r="N13" s="202"/>
      <c r="O13" s="57">
        <v>3</v>
      </c>
      <c r="P13" s="58" t="s">
        <v>138</v>
      </c>
      <c r="Q13" s="47" t="e">
        <f>IF(P13=0,"ERROR - Please enter values in adjacent yellow shaded columns",O13/(P13))</f>
        <v>#VALUE!</v>
      </c>
      <c r="R13" s="202"/>
      <c r="S13" s="202"/>
      <c r="T13" s="202"/>
      <c r="U13" s="202"/>
      <c r="V13" s="202"/>
      <c r="W13" s="202"/>
      <c r="X13" s="57">
        <v>3</v>
      </c>
      <c r="Y13" s="58" t="s">
        <v>138</v>
      </c>
      <c r="Z13" s="46" t="e">
        <f>IF(Y13=0,"ERROR - Please enter values in adjacent yellow shaded columns",X13/(Y13))</f>
        <v>#VALUE!</v>
      </c>
      <c r="AA13" s="202"/>
      <c r="AB13" s="202"/>
      <c r="AC13" s="202"/>
      <c r="AD13" s="202"/>
      <c r="AE13" s="202"/>
      <c r="AF13" s="202"/>
      <c r="AG13" s="57">
        <v>3</v>
      </c>
      <c r="AH13" s="58" t="s">
        <v>138</v>
      </c>
      <c r="AI13" s="46" t="e">
        <f>IF(AH13=0,"ERROR - Please enter values in adjacent yellow shaded columns",AG13/(AH13))</f>
        <v>#VALUE!</v>
      </c>
      <c r="AJ13" s="202"/>
      <c r="AK13" s="202"/>
      <c r="AL13" s="202"/>
      <c r="AM13" s="202"/>
      <c r="AN13" s="202"/>
      <c r="AO13" s="57">
        <v>3</v>
      </c>
      <c r="AP13" s="58" t="s">
        <v>138</v>
      </c>
      <c r="AQ13" s="46" t="e">
        <f>IF(AP13=0,"ERROR - Please enter values in adjacent yellow shaded columns",AO13/(AP13))</f>
        <v>#VALUE!</v>
      </c>
      <c r="AR13" s="54" t="s">
        <v>30</v>
      </c>
      <c r="AS13" s="62" t="s">
        <v>114</v>
      </c>
      <c r="AT13" s="63" t="s">
        <v>11</v>
      </c>
      <c r="AU13" s="63" t="s">
        <v>11</v>
      </c>
      <c r="AV13" s="63" t="s">
        <v>56</v>
      </c>
      <c r="AW13" s="63"/>
    </row>
    <row r="14" spans="1:49" s="140" customFormat="1" ht="60" hidden="1" x14ac:dyDescent="0.25">
      <c r="A14" s="51" t="s">
        <v>38</v>
      </c>
      <c r="B14" s="52" t="s">
        <v>1</v>
      </c>
      <c r="C14" s="53" t="s">
        <v>39</v>
      </c>
      <c r="D14" s="80" t="e">
        <f>+#REF!</f>
        <v>#REF!</v>
      </c>
      <c r="E14" s="81" t="e">
        <f>+#REF!</f>
        <v>#REF!</v>
      </c>
      <c r="F14" s="56" t="s">
        <v>40</v>
      </c>
      <c r="G14" s="52" t="s">
        <v>122</v>
      </c>
      <c r="H14" s="52" t="s">
        <v>41</v>
      </c>
      <c r="I14" s="52" t="s">
        <v>42</v>
      </c>
      <c r="J14" s="202"/>
      <c r="K14" s="202"/>
      <c r="L14" s="202"/>
      <c r="M14" s="202"/>
      <c r="N14" s="202"/>
      <c r="O14" s="57">
        <v>2</v>
      </c>
      <c r="P14" s="58">
        <v>3</v>
      </c>
      <c r="Q14" s="78">
        <f>IF(P14=0,"ERROR - Please enter values in adjacent yellow shaded columns",O14/(P14))</f>
        <v>0.66666666666666663</v>
      </c>
      <c r="R14" s="202"/>
      <c r="S14" s="202"/>
      <c r="T14" s="202"/>
      <c r="U14" s="202"/>
      <c r="V14" s="202"/>
      <c r="W14" s="202"/>
      <c r="X14" s="57">
        <v>2</v>
      </c>
      <c r="Y14" s="58">
        <v>3</v>
      </c>
      <c r="Z14" s="77">
        <f>IF(Y14=0,"ERROR - Please enter values in adjacent yellow shaded columns",X14/(Y14))</f>
        <v>0.66666666666666663</v>
      </c>
      <c r="AA14" s="202"/>
      <c r="AB14" s="202"/>
      <c r="AC14" s="202"/>
      <c r="AD14" s="202"/>
      <c r="AE14" s="202"/>
      <c r="AF14" s="202"/>
      <c r="AG14" s="57">
        <v>2</v>
      </c>
      <c r="AH14" s="58">
        <v>3</v>
      </c>
      <c r="AI14" s="77">
        <f>IF(AH14=0,"ERROR - Please enter values in adjacent yellow shaded columns",AG14/(AH14))</f>
        <v>0.66666666666666663</v>
      </c>
      <c r="AJ14" s="202"/>
      <c r="AK14" s="202"/>
      <c r="AL14" s="202"/>
      <c r="AM14" s="202"/>
      <c r="AN14" s="202"/>
      <c r="AO14" s="57">
        <v>2</v>
      </c>
      <c r="AP14" s="58">
        <v>3</v>
      </c>
      <c r="AQ14" s="77">
        <f>IF(AP14=0,"ERROR - Please enter values in adjacent yellow shaded columns",AO14/(AP14))</f>
        <v>0.66666666666666663</v>
      </c>
      <c r="AR14" s="54" t="s">
        <v>30</v>
      </c>
      <c r="AS14" s="62" t="s">
        <v>114</v>
      </c>
      <c r="AT14" s="79" t="s">
        <v>11</v>
      </c>
      <c r="AU14" s="63" t="s">
        <v>11</v>
      </c>
      <c r="AV14" s="63"/>
      <c r="AW14" s="63"/>
    </row>
    <row r="15" spans="1:49" s="140" customFormat="1" ht="30" hidden="1" x14ac:dyDescent="0.25">
      <c r="A15" s="51" t="s">
        <v>43</v>
      </c>
      <c r="B15" s="52" t="s">
        <v>1</v>
      </c>
      <c r="C15" s="53" t="s">
        <v>39</v>
      </c>
      <c r="D15" s="80" t="e">
        <f>+#REF!</f>
        <v>#REF!</v>
      </c>
      <c r="E15" s="81" t="e">
        <f>+#REF!</f>
        <v>#REF!</v>
      </c>
      <c r="F15" s="56" t="s">
        <v>40</v>
      </c>
      <c r="G15" s="52" t="s">
        <v>123</v>
      </c>
      <c r="H15" s="52" t="s">
        <v>44</v>
      </c>
      <c r="I15" s="52" t="s">
        <v>42</v>
      </c>
      <c r="J15" s="202"/>
      <c r="K15" s="202"/>
      <c r="L15" s="202"/>
      <c r="M15" s="202"/>
      <c r="N15" s="202"/>
      <c r="O15" s="57">
        <v>1</v>
      </c>
      <c r="P15" s="58">
        <v>3</v>
      </c>
      <c r="Q15" s="78">
        <f>IF(P15=0,"ERROR - Please enter values in adjacent yellow shaded columns",O15/(P15))</f>
        <v>0.33333333333333331</v>
      </c>
      <c r="R15" s="202"/>
      <c r="S15" s="202"/>
      <c r="T15" s="202"/>
      <c r="U15" s="202"/>
      <c r="V15" s="202"/>
      <c r="W15" s="202"/>
      <c r="X15" s="57">
        <v>1</v>
      </c>
      <c r="Y15" s="58">
        <v>3</v>
      </c>
      <c r="Z15" s="77">
        <f>IF(Y15=0,"ERROR - Please enter values in adjacent yellow shaded columns",X15/(Y15))</f>
        <v>0.33333333333333331</v>
      </c>
      <c r="AA15" s="202"/>
      <c r="AB15" s="202"/>
      <c r="AC15" s="202"/>
      <c r="AD15" s="202"/>
      <c r="AE15" s="202"/>
      <c r="AF15" s="202"/>
      <c r="AG15" s="57">
        <v>1</v>
      </c>
      <c r="AH15" s="58">
        <v>3</v>
      </c>
      <c r="AI15" s="77">
        <f>IF(AH15=0,"ERROR - Please enter values in adjacent yellow shaded columns",AG15/(AH15))</f>
        <v>0.33333333333333331</v>
      </c>
      <c r="AJ15" s="202"/>
      <c r="AK15" s="202"/>
      <c r="AL15" s="202"/>
      <c r="AM15" s="202"/>
      <c r="AN15" s="202"/>
      <c r="AO15" s="57">
        <v>1</v>
      </c>
      <c r="AP15" s="58">
        <v>3</v>
      </c>
      <c r="AQ15" s="77">
        <f>IF(AP15=0,"ERROR - Please enter values in adjacent yellow shaded columns",AO15/(AP15))</f>
        <v>0.33333333333333331</v>
      </c>
      <c r="AR15" s="54" t="s">
        <v>30</v>
      </c>
      <c r="AS15" s="62" t="s">
        <v>114</v>
      </c>
      <c r="AT15" s="63" t="s">
        <v>11</v>
      </c>
      <c r="AU15" s="63" t="s">
        <v>11</v>
      </c>
      <c r="AV15" s="63"/>
      <c r="AW15" s="63"/>
    </row>
    <row r="16" spans="1:49" s="140" customFormat="1" ht="45" hidden="1" x14ac:dyDescent="0.25">
      <c r="A16" s="51" t="s">
        <v>45</v>
      </c>
      <c r="B16" s="52" t="s">
        <v>1</v>
      </c>
      <c r="C16" s="53" t="s">
        <v>39</v>
      </c>
      <c r="D16" s="80" t="e">
        <f>+#REF!</f>
        <v>#REF!</v>
      </c>
      <c r="E16" s="81" t="e">
        <f>+#REF!</f>
        <v>#REF!</v>
      </c>
      <c r="F16" s="56" t="s">
        <v>40</v>
      </c>
      <c r="G16" s="52" t="s">
        <v>124</v>
      </c>
      <c r="H16" s="52" t="s">
        <v>46</v>
      </c>
      <c r="I16" s="52" t="s">
        <v>42</v>
      </c>
      <c r="J16" s="202"/>
      <c r="K16" s="202"/>
      <c r="L16" s="202"/>
      <c r="M16" s="202"/>
      <c r="N16" s="202"/>
      <c r="O16" s="57">
        <v>0</v>
      </c>
      <c r="P16" s="58">
        <v>3</v>
      </c>
      <c r="Q16" s="78">
        <f>IF(P16=0,"ERROR - Please enter values in adjacent yellow shaded columns",O16/(P16))</f>
        <v>0</v>
      </c>
      <c r="R16" s="202"/>
      <c r="S16" s="202"/>
      <c r="T16" s="202"/>
      <c r="U16" s="202"/>
      <c r="V16" s="202"/>
      <c r="W16" s="202"/>
      <c r="X16" s="57">
        <v>0</v>
      </c>
      <c r="Y16" s="58">
        <v>3</v>
      </c>
      <c r="Z16" s="77">
        <f>IF(Y16=0,"ERROR - Please enter values in adjacent yellow shaded columns",X16/(Y16))</f>
        <v>0</v>
      </c>
      <c r="AA16" s="202"/>
      <c r="AB16" s="202"/>
      <c r="AC16" s="202"/>
      <c r="AD16" s="202"/>
      <c r="AE16" s="202"/>
      <c r="AF16" s="202"/>
      <c r="AG16" s="57">
        <v>0</v>
      </c>
      <c r="AH16" s="58">
        <v>3</v>
      </c>
      <c r="AI16" s="77">
        <f>IF(AH16=0,"ERROR - Please enter values in adjacent yellow shaded columns",AG16/(AH16))</f>
        <v>0</v>
      </c>
      <c r="AJ16" s="202"/>
      <c r="AK16" s="202"/>
      <c r="AL16" s="202"/>
      <c r="AM16" s="202"/>
      <c r="AN16" s="202"/>
      <c r="AO16" s="57">
        <v>0</v>
      </c>
      <c r="AP16" s="58">
        <v>3</v>
      </c>
      <c r="AQ16" s="77">
        <f>IF(AP16=0,"ERROR - Please enter values in adjacent yellow shaded columns",AO16/(AP16))</f>
        <v>0</v>
      </c>
      <c r="AR16" s="54" t="s">
        <v>30</v>
      </c>
      <c r="AS16" s="62" t="s">
        <v>114</v>
      </c>
      <c r="AT16" s="63" t="s">
        <v>11</v>
      </c>
      <c r="AU16" s="63" t="s">
        <v>11</v>
      </c>
      <c r="AV16" s="63"/>
      <c r="AW16" s="63"/>
    </row>
    <row r="17" spans="1:49" s="140" customFormat="1" ht="75" hidden="1" x14ac:dyDescent="0.25">
      <c r="A17" s="51" t="s">
        <v>47</v>
      </c>
      <c r="B17" s="52" t="s">
        <v>1</v>
      </c>
      <c r="C17" s="53" t="s">
        <v>39</v>
      </c>
      <c r="D17" s="80" t="e">
        <f>+#REF!</f>
        <v>#REF!</v>
      </c>
      <c r="E17" s="81" t="e">
        <f>+#REF!</f>
        <v>#REF!</v>
      </c>
      <c r="F17" s="56" t="s">
        <v>40</v>
      </c>
      <c r="G17" s="52" t="s">
        <v>125</v>
      </c>
      <c r="H17" s="52" t="s">
        <v>48</v>
      </c>
      <c r="I17" s="52" t="s">
        <v>42</v>
      </c>
      <c r="J17" s="202"/>
      <c r="K17" s="202"/>
      <c r="L17" s="202"/>
      <c r="M17" s="202"/>
      <c r="N17" s="202"/>
      <c r="O17" s="57">
        <v>0</v>
      </c>
      <c r="P17" s="58">
        <v>3</v>
      </c>
      <c r="Q17" s="78">
        <f>IF(P17=0,"ERROR - Please enter values in adjacent yellow shaded columns",O17/(P17))</f>
        <v>0</v>
      </c>
      <c r="R17" s="202"/>
      <c r="S17" s="202"/>
      <c r="T17" s="202"/>
      <c r="U17" s="202"/>
      <c r="V17" s="202"/>
      <c r="W17" s="202"/>
      <c r="X17" s="57">
        <v>0</v>
      </c>
      <c r="Y17" s="58">
        <v>3</v>
      </c>
      <c r="Z17" s="77">
        <f>IF(Y17=0,"ERROR - Please enter values in adjacent yellow shaded columns",X17/(Y17))</f>
        <v>0</v>
      </c>
      <c r="AA17" s="202"/>
      <c r="AB17" s="202"/>
      <c r="AC17" s="202"/>
      <c r="AD17" s="202"/>
      <c r="AE17" s="202"/>
      <c r="AF17" s="202"/>
      <c r="AG17" s="57">
        <v>0</v>
      </c>
      <c r="AH17" s="58">
        <v>3</v>
      </c>
      <c r="AI17" s="77">
        <f>IF(AH17=0,"ERROR - Please enter values in adjacent yellow shaded columns",AG17/(AH17))</f>
        <v>0</v>
      </c>
      <c r="AJ17" s="202"/>
      <c r="AK17" s="202"/>
      <c r="AL17" s="202"/>
      <c r="AM17" s="202"/>
      <c r="AN17" s="202"/>
      <c r="AO17" s="57">
        <v>0</v>
      </c>
      <c r="AP17" s="58">
        <v>3</v>
      </c>
      <c r="AQ17" s="77">
        <f>IF(AP17=0,"ERROR - Please enter values in adjacent yellow shaded columns",AO17/(AP17))</f>
        <v>0</v>
      </c>
      <c r="AR17" s="54" t="s">
        <v>30</v>
      </c>
      <c r="AS17" s="62" t="s">
        <v>114</v>
      </c>
      <c r="AT17" s="63" t="s">
        <v>11</v>
      </c>
      <c r="AU17" s="63" t="s">
        <v>11</v>
      </c>
      <c r="AV17" s="63"/>
      <c r="AW17" s="63"/>
    </row>
    <row r="18" spans="1:49" s="140" customFormat="1" ht="6" hidden="1" customHeight="1" x14ac:dyDescent="0.25">
      <c r="A18" s="64"/>
      <c r="B18" s="65"/>
      <c r="C18" s="66"/>
      <c r="D18" s="67"/>
      <c r="E18" s="68"/>
      <c r="F18" s="69"/>
      <c r="G18" s="65"/>
      <c r="H18" s="65"/>
      <c r="I18" s="65"/>
      <c r="J18" s="69"/>
      <c r="K18" s="69"/>
      <c r="L18" s="69"/>
      <c r="M18" s="69"/>
      <c r="N18" s="69"/>
      <c r="O18" s="70"/>
      <c r="P18" s="71"/>
      <c r="Q18" s="72"/>
      <c r="R18" s="69"/>
      <c r="S18" s="69"/>
      <c r="T18" s="69"/>
      <c r="U18" s="69"/>
      <c r="V18" s="69"/>
      <c r="W18" s="69"/>
      <c r="X18" s="70"/>
      <c r="Y18" s="71"/>
      <c r="Z18" s="72"/>
      <c r="AA18" s="69"/>
      <c r="AB18" s="69"/>
      <c r="AC18" s="69"/>
      <c r="AD18" s="69"/>
      <c r="AE18" s="69"/>
      <c r="AF18" s="69"/>
      <c r="AG18" s="70"/>
      <c r="AH18" s="71"/>
      <c r="AI18" s="72"/>
      <c r="AJ18" s="69"/>
      <c r="AK18" s="69"/>
      <c r="AL18" s="69"/>
      <c r="AM18" s="69"/>
      <c r="AN18" s="69"/>
      <c r="AO18" s="70"/>
      <c r="AP18" s="71"/>
      <c r="AQ18" s="72"/>
      <c r="AR18" s="73"/>
      <c r="AS18" s="74"/>
      <c r="AT18" s="75"/>
      <c r="AU18" s="75"/>
      <c r="AV18" s="75"/>
      <c r="AW18" s="75"/>
    </row>
    <row r="19" spans="1:49" s="140" customFormat="1" ht="60" hidden="1" x14ac:dyDescent="0.25">
      <c r="A19" s="51" t="s">
        <v>49</v>
      </c>
      <c r="B19" s="52" t="s">
        <v>1</v>
      </c>
      <c r="C19" s="53" t="s">
        <v>50</v>
      </c>
      <c r="D19" s="80" t="e">
        <f>+#REF!</f>
        <v>#REF!</v>
      </c>
      <c r="E19" s="81" t="e">
        <f>+#REF!</f>
        <v>#REF!</v>
      </c>
      <c r="F19" s="56" t="s">
        <v>51</v>
      </c>
      <c r="G19" s="52" t="s">
        <v>116</v>
      </c>
      <c r="H19" s="52" t="s">
        <v>52</v>
      </c>
      <c r="I19" s="52" t="s">
        <v>53</v>
      </c>
      <c r="J19" s="202"/>
      <c r="K19" s="202"/>
      <c r="L19" s="202"/>
      <c r="M19" s="202"/>
      <c r="N19" s="202"/>
      <c r="O19" s="57">
        <v>0</v>
      </c>
      <c r="P19" s="58">
        <v>0</v>
      </c>
      <c r="Q19" s="78" t="str">
        <f>IF(P19=0,"N/A",O19/P19)</f>
        <v>N/A</v>
      </c>
      <c r="R19" s="202"/>
      <c r="S19" s="202"/>
      <c r="T19" s="202"/>
      <c r="U19" s="202"/>
      <c r="V19" s="202"/>
      <c r="W19" s="202"/>
      <c r="X19" s="57">
        <v>0</v>
      </c>
      <c r="Y19" s="58">
        <v>0</v>
      </c>
      <c r="Z19" s="77" t="str">
        <f>IF(Y19=0,"N/A",X19/Y19)</f>
        <v>N/A</v>
      </c>
      <c r="AA19" s="202"/>
      <c r="AB19" s="202"/>
      <c r="AC19" s="202"/>
      <c r="AD19" s="202"/>
      <c r="AE19" s="202"/>
      <c r="AF19" s="202"/>
      <c r="AG19" s="57">
        <v>0</v>
      </c>
      <c r="AH19" s="58">
        <v>0</v>
      </c>
      <c r="AI19" s="77" t="str">
        <f>IF(AH19=0,"N/A",AG19/AH19)</f>
        <v>N/A</v>
      </c>
      <c r="AJ19" s="202"/>
      <c r="AK19" s="202"/>
      <c r="AL19" s="202"/>
      <c r="AM19" s="202"/>
      <c r="AN19" s="202"/>
      <c r="AO19" s="57">
        <v>0</v>
      </c>
      <c r="AP19" s="58">
        <v>0</v>
      </c>
      <c r="AQ19" s="77" t="str">
        <f>IF(AP19=0,"N/A",AO19/AP19)</f>
        <v>N/A</v>
      </c>
      <c r="AR19" s="54" t="s">
        <v>30</v>
      </c>
      <c r="AS19" s="62" t="s">
        <v>6</v>
      </c>
      <c r="AT19" s="63" t="s">
        <v>11</v>
      </c>
      <c r="AU19" s="63" t="s">
        <v>11</v>
      </c>
      <c r="AV19" s="63" t="s">
        <v>57</v>
      </c>
      <c r="AW19" s="63"/>
    </row>
    <row r="20" spans="1:49" s="140" customFormat="1" ht="6" hidden="1" customHeight="1" x14ac:dyDescent="0.25">
      <c r="A20" s="64"/>
      <c r="B20" s="65"/>
      <c r="C20" s="66"/>
      <c r="D20" s="67"/>
      <c r="E20" s="68"/>
      <c r="F20" s="69"/>
      <c r="G20" s="65"/>
      <c r="H20" s="65"/>
      <c r="I20" s="65"/>
      <c r="J20" s="69"/>
      <c r="K20" s="69"/>
      <c r="L20" s="69"/>
      <c r="M20" s="69"/>
      <c r="N20" s="69"/>
      <c r="O20" s="70"/>
      <c r="P20" s="71"/>
      <c r="Q20" s="72"/>
      <c r="R20" s="69"/>
      <c r="S20" s="69"/>
      <c r="T20" s="69"/>
      <c r="U20" s="69"/>
      <c r="V20" s="69"/>
      <c r="W20" s="69"/>
      <c r="X20" s="70"/>
      <c r="Y20" s="71"/>
      <c r="Z20" s="72"/>
      <c r="AA20" s="69"/>
      <c r="AB20" s="69"/>
      <c r="AC20" s="69"/>
      <c r="AD20" s="69"/>
      <c r="AE20" s="69"/>
      <c r="AF20" s="69"/>
      <c r="AG20" s="70"/>
      <c r="AH20" s="71"/>
      <c r="AI20" s="72"/>
      <c r="AJ20" s="69"/>
      <c r="AK20" s="69"/>
      <c r="AL20" s="69"/>
      <c r="AM20" s="69"/>
      <c r="AN20" s="69"/>
      <c r="AO20" s="70"/>
      <c r="AP20" s="71"/>
      <c r="AQ20" s="72"/>
      <c r="AR20" s="73"/>
      <c r="AS20" s="74"/>
      <c r="AT20" s="75"/>
      <c r="AU20" s="75"/>
      <c r="AV20" s="75"/>
      <c r="AW20" s="75"/>
    </row>
    <row r="21" spans="1:49" s="140" customFormat="1" ht="60" hidden="1" x14ac:dyDescent="0.25">
      <c r="A21" s="51" t="s">
        <v>58</v>
      </c>
      <c r="B21" s="52" t="s">
        <v>1</v>
      </c>
      <c r="C21" s="83" t="s">
        <v>59</v>
      </c>
      <c r="D21" s="41" t="e">
        <f>+#REF!</f>
        <v>#REF!</v>
      </c>
      <c r="E21" s="84" t="e">
        <f>+#REF!</f>
        <v>#REF!</v>
      </c>
      <c r="F21" s="56" t="s">
        <v>60</v>
      </c>
      <c r="G21" s="52" t="s">
        <v>115</v>
      </c>
      <c r="H21" s="52" t="s">
        <v>61</v>
      </c>
      <c r="I21" s="52" t="s">
        <v>62</v>
      </c>
      <c r="J21" s="202"/>
      <c r="K21" s="202"/>
      <c r="L21" s="202"/>
      <c r="M21" s="202"/>
      <c r="N21" s="202"/>
      <c r="O21" s="57">
        <v>0</v>
      </c>
      <c r="P21" s="85"/>
      <c r="Q21" s="87" t="str">
        <f>IF(P21=0,"ERROR - Please enter values in adjacent columns",O21/P21)</f>
        <v>ERROR - Please enter values in adjacent columns</v>
      </c>
      <c r="R21" s="202"/>
      <c r="S21" s="202"/>
      <c r="T21" s="202"/>
      <c r="U21" s="202"/>
      <c r="V21" s="202"/>
      <c r="W21" s="202"/>
      <c r="X21" s="57">
        <v>0</v>
      </c>
      <c r="Y21" s="85"/>
      <c r="Z21" s="86" t="str">
        <f>IF(Y21=0,"ERROR - Please enter values in adjacent columns",X21/Y21)</f>
        <v>ERROR - Please enter values in adjacent columns</v>
      </c>
      <c r="AA21" s="202"/>
      <c r="AB21" s="202"/>
      <c r="AC21" s="202"/>
      <c r="AD21" s="202"/>
      <c r="AE21" s="202"/>
      <c r="AF21" s="202"/>
      <c r="AG21" s="57">
        <v>0</v>
      </c>
      <c r="AH21" s="85"/>
      <c r="AI21" s="86" t="str">
        <f>IF(AH21=0,"ERROR - Please enter values in adjacent columns",AG21/AH21)</f>
        <v>ERROR - Please enter values in adjacent columns</v>
      </c>
      <c r="AJ21" s="202"/>
      <c r="AK21" s="202"/>
      <c r="AL21" s="202"/>
      <c r="AM21" s="202"/>
      <c r="AN21" s="202"/>
      <c r="AO21" s="57">
        <v>0</v>
      </c>
      <c r="AP21" s="85"/>
      <c r="AQ21" s="86" t="str">
        <f>IF(AP21=0,"ERROR - Please enter values in adjacent columns",AO21/AP21)</f>
        <v>ERROR - Please enter values in adjacent columns</v>
      </c>
      <c r="AR21" s="54">
        <v>0</v>
      </c>
      <c r="AS21" s="62" t="s">
        <v>6</v>
      </c>
      <c r="AT21" s="63" t="s">
        <v>11</v>
      </c>
      <c r="AU21" s="63" t="s">
        <v>11</v>
      </c>
      <c r="AV21" s="63"/>
      <c r="AW21" s="63"/>
    </row>
    <row r="22" spans="1:49" s="140" customFormat="1" ht="6" hidden="1" customHeight="1" x14ac:dyDescent="0.25">
      <c r="A22" s="64"/>
      <c r="B22" s="65"/>
      <c r="C22" s="88"/>
      <c r="D22" s="67"/>
      <c r="E22" s="68"/>
      <c r="F22" s="69"/>
      <c r="G22" s="65"/>
      <c r="H22" s="65"/>
      <c r="I22" s="65"/>
      <c r="J22" s="69"/>
      <c r="K22" s="69"/>
      <c r="L22" s="69"/>
      <c r="M22" s="69"/>
      <c r="N22" s="69"/>
      <c r="O22" s="70"/>
      <c r="P22" s="71"/>
      <c r="Q22" s="72"/>
      <c r="R22" s="69"/>
      <c r="S22" s="69"/>
      <c r="T22" s="69"/>
      <c r="U22" s="69"/>
      <c r="V22" s="69"/>
      <c r="W22" s="69"/>
      <c r="X22" s="70"/>
      <c r="Y22" s="71"/>
      <c r="Z22" s="72"/>
      <c r="AA22" s="69"/>
      <c r="AB22" s="69"/>
      <c r="AC22" s="69"/>
      <c r="AD22" s="69"/>
      <c r="AE22" s="69"/>
      <c r="AF22" s="69"/>
      <c r="AG22" s="70"/>
      <c r="AH22" s="71"/>
      <c r="AI22" s="72"/>
      <c r="AJ22" s="69"/>
      <c r="AK22" s="69"/>
      <c r="AL22" s="69"/>
      <c r="AM22" s="69"/>
      <c r="AN22" s="69"/>
      <c r="AO22" s="70"/>
      <c r="AP22" s="71"/>
      <c r="AQ22" s="72"/>
      <c r="AR22" s="73"/>
      <c r="AS22" s="74"/>
      <c r="AT22" s="75"/>
      <c r="AU22" s="75"/>
      <c r="AV22" s="75"/>
      <c r="AW22" s="75"/>
    </row>
    <row r="23" spans="1:49" s="140" customFormat="1" ht="90.75" hidden="1" thickBot="1" x14ac:dyDescent="0.3">
      <c r="A23" s="89" t="s">
        <v>63</v>
      </c>
      <c r="B23" s="52" t="s">
        <v>1</v>
      </c>
      <c r="C23" s="90" t="s">
        <v>59</v>
      </c>
      <c r="D23" s="41" t="e">
        <f>+#REF!</f>
        <v>#REF!</v>
      </c>
      <c r="E23" s="55" t="e">
        <f>+#REF!</f>
        <v>#REF!</v>
      </c>
      <c r="F23" s="56" t="s">
        <v>60</v>
      </c>
      <c r="G23" s="52" t="s">
        <v>128</v>
      </c>
      <c r="H23" s="52" t="s">
        <v>64</v>
      </c>
      <c r="I23" s="52" t="s">
        <v>55</v>
      </c>
      <c r="J23" s="202"/>
      <c r="K23" s="202"/>
      <c r="L23" s="202"/>
      <c r="M23" s="202"/>
      <c r="N23" s="202"/>
      <c r="O23" s="57">
        <v>0</v>
      </c>
      <c r="P23" s="58">
        <v>151</v>
      </c>
      <c r="Q23" s="47">
        <f>IF(P23=0,"N/A",O23/P23)</f>
        <v>0</v>
      </c>
      <c r="R23" s="202"/>
      <c r="S23" s="202"/>
      <c r="T23" s="202"/>
      <c r="U23" s="202"/>
      <c r="V23" s="202"/>
      <c r="W23" s="202"/>
      <c r="X23" s="57">
        <v>0</v>
      </c>
      <c r="Y23" s="58">
        <v>151</v>
      </c>
      <c r="Z23" s="46">
        <f>IF(Y23=0,"N/A",X23/Y23)</f>
        <v>0</v>
      </c>
      <c r="AA23" s="202"/>
      <c r="AB23" s="202"/>
      <c r="AC23" s="202"/>
      <c r="AD23" s="202"/>
      <c r="AE23" s="202"/>
      <c r="AF23" s="202"/>
      <c r="AG23" s="57">
        <v>0</v>
      </c>
      <c r="AH23" s="58">
        <v>151</v>
      </c>
      <c r="AI23" s="46">
        <f>IF(AH23=0,"N/A",AG23/AH23)</f>
        <v>0</v>
      </c>
      <c r="AJ23" s="202"/>
      <c r="AK23" s="202"/>
      <c r="AL23" s="202"/>
      <c r="AM23" s="202"/>
      <c r="AN23" s="202"/>
      <c r="AO23" s="57">
        <v>0</v>
      </c>
      <c r="AP23" s="58">
        <v>151</v>
      </c>
      <c r="AQ23" s="46">
        <f>IF(AP23=0,"N/A",AO23/AP23)</f>
        <v>0</v>
      </c>
      <c r="AR23" s="54">
        <v>0</v>
      </c>
      <c r="AS23" s="62" t="s">
        <v>114</v>
      </c>
      <c r="AT23" s="63" t="s">
        <v>11</v>
      </c>
      <c r="AU23" s="63" t="s">
        <v>11</v>
      </c>
      <c r="AV23" s="63" t="s">
        <v>65</v>
      </c>
      <c r="AW23" s="63"/>
    </row>
    <row r="24" spans="1:49" s="130" customFormat="1" ht="17.25" customHeight="1" thickBot="1" x14ac:dyDescent="0.3">
      <c r="A24" s="471" t="s">
        <v>393</v>
      </c>
      <c r="B24" s="472"/>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2"/>
      <c r="AM24" s="472"/>
      <c r="AN24" s="472"/>
      <c r="AO24" s="472"/>
      <c r="AP24" s="472"/>
      <c r="AQ24" s="472"/>
      <c r="AR24" s="472"/>
      <c r="AS24" s="472"/>
      <c r="AT24" s="472"/>
      <c r="AU24" s="472"/>
      <c r="AV24" s="472"/>
      <c r="AW24" s="472"/>
    </row>
    <row r="25" spans="1:49" s="140" customFormat="1" ht="12.75" hidden="1" customHeight="1" x14ac:dyDescent="0.25">
      <c r="A25" s="117" t="s">
        <v>66</v>
      </c>
      <c r="B25" s="118" t="s">
        <v>1</v>
      </c>
      <c r="C25" s="119" t="s">
        <v>59</v>
      </c>
      <c r="D25" s="120" t="e">
        <f>+#REF!</f>
        <v>#REF!</v>
      </c>
      <c r="E25" s="121" t="e">
        <f>+#REF!</f>
        <v>#REF!</v>
      </c>
      <c r="F25" s="122" t="s">
        <v>60</v>
      </c>
      <c r="G25" s="118" t="s">
        <v>129</v>
      </c>
      <c r="H25" s="118" t="s">
        <v>67</v>
      </c>
      <c r="I25" s="118" t="s">
        <v>55</v>
      </c>
      <c r="J25" s="203"/>
      <c r="K25" s="203"/>
      <c r="L25" s="203"/>
      <c r="M25" s="203"/>
      <c r="N25" s="203"/>
      <c r="O25" s="123">
        <v>0</v>
      </c>
      <c r="P25" s="124">
        <v>151</v>
      </c>
      <c r="Q25" s="126">
        <f>IF(P25=0,"N/A",O25/P25)</f>
        <v>0</v>
      </c>
      <c r="R25" s="203"/>
      <c r="S25" s="203"/>
      <c r="T25" s="203"/>
      <c r="U25" s="203"/>
      <c r="V25" s="203"/>
      <c r="W25" s="203"/>
      <c r="X25" s="123">
        <v>0</v>
      </c>
      <c r="Y25" s="124">
        <v>151</v>
      </c>
      <c r="Z25" s="125">
        <f>IF(Y25=0,"N/A",X25/Y25)</f>
        <v>0</v>
      </c>
      <c r="AA25" s="203"/>
      <c r="AB25" s="203"/>
      <c r="AC25" s="203"/>
      <c r="AD25" s="203"/>
      <c r="AE25" s="203"/>
      <c r="AF25" s="203"/>
      <c r="AG25" s="123">
        <v>0</v>
      </c>
      <c r="AH25" s="124">
        <v>151</v>
      </c>
      <c r="AI25" s="125">
        <f>IF(AH25=0,"N/A",AG25/AH25)</f>
        <v>0</v>
      </c>
      <c r="AJ25" s="203"/>
      <c r="AK25" s="203"/>
      <c r="AL25" s="203"/>
      <c r="AM25" s="203"/>
      <c r="AN25" s="203"/>
      <c r="AO25" s="123">
        <v>0</v>
      </c>
      <c r="AP25" s="124">
        <v>151</v>
      </c>
      <c r="AQ25" s="125">
        <f>IF(AP25=0,"N/A",AO25/AP25)</f>
        <v>0</v>
      </c>
      <c r="AR25" s="127">
        <v>0</v>
      </c>
      <c r="AS25" s="128" t="s">
        <v>114</v>
      </c>
      <c r="AT25" s="129" t="s">
        <v>11</v>
      </c>
      <c r="AU25" s="129" t="s">
        <v>11</v>
      </c>
      <c r="AV25" s="129" t="s">
        <v>65</v>
      </c>
      <c r="AW25" s="129"/>
    </row>
    <row r="26" spans="1:49" s="140" customFormat="1" ht="120" x14ac:dyDescent="0.25">
      <c r="A26" s="51" t="s">
        <v>68</v>
      </c>
      <c r="B26" s="52" t="s">
        <v>139</v>
      </c>
      <c r="C26" s="53" t="s">
        <v>69</v>
      </c>
      <c r="D26" s="328" t="s">
        <v>91</v>
      </c>
      <c r="E26" s="292" t="s">
        <v>91</v>
      </c>
      <c r="F26" s="56" t="s">
        <v>70</v>
      </c>
      <c r="G26" s="52" t="s">
        <v>117</v>
      </c>
      <c r="H26" s="52" t="s">
        <v>71</v>
      </c>
      <c r="I26" s="53" t="s">
        <v>72</v>
      </c>
      <c r="J26" s="374" t="e">
        <f>#REF!</f>
        <v>#REF!</v>
      </c>
      <c r="K26" s="375" t="e">
        <f>#REF!</f>
        <v>#REF!</v>
      </c>
      <c r="L26" s="362"/>
      <c r="M26" s="362"/>
      <c r="N26" s="362"/>
      <c r="O26" s="356" t="e">
        <f>#REF!+#REF!</f>
        <v>#REF!</v>
      </c>
      <c r="P26" s="166" t="e">
        <f>#REF!+#REF!</f>
        <v>#REF!</v>
      </c>
      <c r="Q26" s="209" t="e">
        <f>IF(P26=0,"ERROR - Please enter values in adjacent yellow shaded columns",O26/(P26))</f>
        <v>#REF!</v>
      </c>
      <c r="R26" s="374" t="e">
        <f>#REF!</f>
        <v>#REF!</v>
      </c>
      <c r="S26" s="375" t="e">
        <f>#REF!</f>
        <v>#REF!</v>
      </c>
      <c r="T26" s="375" t="e">
        <f>#REF!</f>
        <v>#REF!</v>
      </c>
      <c r="U26" s="362"/>
      <c r="V26" s="362"/>
      <c r="W26" s="362"/>
      <c r="X26" s="356" t="e">
        <f>#REF!+#REF!+#REF!</f>
        <v>#REF!</v>
      </c>
      <c r="Y26" s="166" t="e">
        <f>#REF!+#REF!+#REF!</f>
        <v>#REF!</v>
      </c>
      <c r="Z26" s="164" t="e">
        <f>IF(Y26=0,"ERROR - Please enter values in adjacent yellow shaded columns",X26/(Y26))</f>
        <v>#REF!</v>
      </c>
      <c r="AA26" s="374" t="e">
        <f>#REF!</f>
        <v>#REF!</v>
      </c>
      <c r="AB26" s="376" t="e">
        <f>#REF!</f>
        <v>#REF!</v>
      </c>
      <c r="AC26" s="376" t="e">
        <f>#REF!</f>
        <v>#REF!</v>
      </c>
      <c r="AD26" s="362"/>
      <c r="AE26" s="362"/>
      <c r="AF26" s="362"/>
      <c r="AG26" s="165" t="e">
        <f>#REF!+#REF!+#REF!</f>
        <v>#REF!</v>
      </c>
      <c r="AH26" s="348" t="e">
        <f>#REF!+#REF!+#REF!</f>
        <v>#REF!</v>
      </c>
      <c r="AI26" s="164" t="e">
        <f>IF(AH26=0,"ERROR - Please enter values in adjacent yellow shaded columns",AG26/(AH26))</f>
        <v>#REF!</v>
      </c>
      <c r="AJ26" s="374" t="e">
        <f>#REF!</f>
        <v>#REF!</v>
      </c>
      <c r="AK26" s="375" t="e">
        <f>#REF!</f>
        <v>#REF!</v>
      </c>
      <c r="AL26" s="362"/>
      <c r="AM26" s="362"/>
      <c r="AN26" s="362"/>
      <c r="AO26" s="162"/>
      <c r="AP26" s="163"/>
      <c r="AQ26" s="164" t="str">
        <f>IF(AP26=0,"ERROR - Please enter values in adjacent yellow shaded columns",AO26/(AP26))</f>
        <v>ERROR - Please enter values in adjacent yellow shaded columns</v>
      </c>
      <c r="AR26" s="54" t="s">
        <v>79</v>
      </c>
      <c r="AS26" s="62" t="s">
        <v>147</v>
      </c>
      <c r="AT26" s="62" t="s">
        <v>11</v>
      </c>
      <c r="AU26" s="329" t="s">
        <v>11</v>
      </c>
      <c r="AV26" s="63" t="s">
        <v>74</v>
      </c>
      <c r="AW26" s="63" t="s">
        <v>73</v>
      </c>
    </row>
    <row r="27" spans="1:49" s="130" customFormat="1" ht="120" x14ac:dyDescent="0.25">
      <c r="A27" s="91" t="s">
        <v>402</v>
      </c>
      <c r="B27" s="92" t="s">
        <v>139</v>
      </c>
      <c r="C27" s="93" t="s">
        <v>305</v>
      </c>
      <c r="D27" s="28" t="s">
        <v>91</v>
      </c>
      <c r="E27" s="29" t="s">
        <v>91</v>
      </c>
      <c r="F27" s="96" t="s">
        <v>427</v>
      </c>
      <c r="G27" s="92" t="s">
        <v>403</v>
      </c>
      <c r="H27" s="92" t="s">
        <v>404</v>
      </c>
      <c r="I27" s="93" t="s">
        <v>72</v>
      </c>
      <c r="J27" s="217" t="e">
        <f>#REF!</f>
        <v>#REF!</v>
      </c>
      <c r="K27" s="218" t="e">
        <f>#REF!</f>
        <v>#REF!</v>
      </c>
      <c r="L27" s="224"/>
      <c r="M27" s="224"/>
      <c r="N27" s="224"/>
      <c r="O27" s="210" t="e">
        <f>#REF!+#REF!</f>
        <v>#REF!</v>
      </c>
      <c r="P27" s="151" t="e">
        <f>#REF!+#REF!</f>
        <v>#REF!</v>
      </c>
      <c r="Q27" s="207" t="e">
        <f>IF(P27=0,"ERROR - Please enter values in adjacent yellow shaded columns",O27/(P27))</f>
        <v>#REF!</v>
      </c>
      <c r="R27" s="217" t="e">
        <f>#REF!</f>
        <v>#REF!</v>
      </c>
      <c r="S27" s="218" t="e">
        <f>#REF!</f>
        <v>#REF!</v>
      </c>
      <c r="T27" s="218" t="e">
        <f>#REF!</f>
        <v>#REF!</v>
      </c>
      <c r="U27" s="224"/>
      <c r="V27" s="224"/>
      <c r="W27" s="224"/>
      <c r="X27" s="210" t="e">
        <f>#REF!+#REF!+#REF!</f>
        <v>#REF!</v>
      </c>
      <c r="Y27" s="151" t="e">
        <f>#REF!+#REF!+#REF!</f>
        <v>#REF!</v>
      </c>
      <c r="Z27" s="149" t="e">
        <f>IF(Y27=0,"ERROR - Please enter values in adjacent yellow shaded columns",X27/(Y27))</f>
        <v>#REF!</v>
      </c>
      <c r="AA27" s="217" t="e">
        <f>#REF!</f>
        <v>#REF!</v>
      </c>
      <c r="AB27" s="316" t="e">
        <f>#REF!</f>
        <v>#REF!</v>
      </c>
      <c r="AC27" s="316" t="e">
        <f>#REF!</f>
        <v>#REF!</v>
      </c>
      <c r="AD27" s="224"/>
      <c r="AE27" s="224"/>
      <c r="AF27" s="224"/>
      <c r="AG27" s="150" t="e">
        <f>#REF!+#REF!+#REF!</f>
        <v>#REF!</v>
      </c>
      <c r="AH27" s="280" t="e">
        <f>#REF!+#REF!+#REF!</f>
        <v>#REF!</v>
      </c>
      <c r="AI27" s="149" t="e">
        <f>IF(AH27=0,"ERROR - Please enter values in adjacent yellow shaded columns",AG27/(AH27))</f>
        <v>#REF!</v>
      </c>
      <c r="AJ27" s="217" t="e">
        <f>#REF!</f>
        <v>#REF!</v>
      </c>
      <c r="AK27" s="218" t="e">
        <f>#REF!</f>
        <v>#REF!</v>
      </c>
      <c r="AL27" s="224"/>
      <c r="AM27" s="224"/>
      <c r="AN27" s="224"/>
      <c r="AO27" s="147"/>
      <c r="AP27" s="148"/>
      <c r="AQ27" s="149" t="str">
        <f>IF(AP27=0,"ERROR - Please enter values in adjacent yellow shaded columns",AO27/(AP27))</f>
        <v>ERROR - Please enter values in adjacent yellow shaded columns</v>
      </c>
      <c r="AR27" s="94"/>
      <c r="AS27" s="97" t="s">
        <v>147</v>
      </c>
      <c r="AT27" s="97" t="s">
        <v>11</v>
      </c>
      <c r="AU27" s="116" t="s">
        <v>11</v>
      </c>
      <c r="AV27" s="98" t="s">
        <v>74</v>
      </c>
      <c r="AW27" s="98" t="s">
        <v>73</v>
      </c>
    </row>
    <row r="28" spans="1:49" s="130" customFormat="1" ht="120" x14ac:dyDescent="0.25">
      <c r="A28" s="91" t="s">
        <v>402</v>
      </c>
      <c r="B28" s="92" t="s">
        <v>139</v>
      </c>
      <c r="C28" s="93" t="s">
        <v>69</v>
      </c>
      <c r="D28" s="28" t="s">
        <v>91</v>
      </c>
      <c r="E28" s="29" t="s">
        <v>91</v>
      </c>
      <c r="F28" s="96" t="s">
        <v>70</v>
      </c>
      <c r="G28" s="92" t="s">
        <v>117</v>
      </c>
      <c r="H28" s="92" t="s">
        <v>71</v>
      </c>
      <c r="I28" s="93" t="s">
        <v>72</v>
      </c>
      <c r="J28" s="217" t="e">
        <f>#REF!</f>
        <v>#REF!</v>
      </c>
      <c r="K28" s="218" t="e">
        <f>#REF!</f>
        <v>#REF!</v>
      </c>
      <c r="L28" s="224"/>
      <c r="M28" s="224"/>
      <c r="N28" s="224"/>
      <c r="O28" s="210" t="e">
        <f>#REF!+#REF!</f>
        <v>#REF!</v>
      </c>
      <c r="P28" s="151" t="e">
        <f>#REF!+#REF!</f>
        <v>#REF!</v>
      </c>
      <c r="Q28" s="207" t="e">
        <f>IF(P28=0,"ERROR - Please enter values in adjacent yellow shaded columns",O28/(P28))</f>
        <v>#REF!</v>
      </c>
      <c r="R28" s="217" t="e">
        <f>#REF!</f>
        <v>#REF!</v>
      </c>
      <c r="S28" s="218" t="e">
        <f>#REF!</f>
        <v>#REF!</v>
      </c>
      <c r="T28" s="218" t="e">
        <f>#REF!</f>
        <v>#REF!</v>
      </c>
      <c r="U28" s="224"/>
      <c r="V28" s="224"/>
      <c r="W28" s="224"/>
      <c r="X28" s="210" t="e">
        <f>#REF!+#REF!+#REF!</f>
        <v>#REF!</v>
      </c>
      <c r="Y28" s="151" t="e">
        <f>#REF!+#REF!+#REF!</f>
        <v>#REF!</v>
      </c>
      <c r="Z28" s="149" t="e">
        <f>IF(Y28=0,"ERROR - Please enter values in adjacent yellow shaded columns",X28/(Y28))</f>
        <v>#REF!</v>
      </c>
      <c r="AA28" s="217" t="e">
        <f>#REF!</f>
        <v>#REF!</v>
      </c>
      <c r="AB28" s="316" t="e">
        <f>#REF!</f>
        <v>#REF!</v>
      </c>
      <c r="AC28" s="316" t="e">
        <f>#REF!</f>
        <v>#REF!</v>
      </c>
      <c r="AD28" s="224"/>
      <c r="AE28" s="224"/>
      <c r="AF28" s="224"/>
      <c r="AG28" s="150" t="e">
        <f>#REF!+#REF!+#REF!</f>
        <v>#REF!</v>
      </c>
      <c r="AH28" s="280" t="e">
        <f>#REF!+#REF!+#REF!</f>
        <v>#REF!</v>
      </c>
      <c r="AI28" s="149" t="e">
        <f>IF(AH28=0,"ERROR - Please enter values in adjacent yellow shaded columns",AG28/(AH28))</f>
        <v>#REF!</v>
      </c>
      <c r="AJ28" s="217" t="e">
        <f>#REF!</f>
        <v>#REF!</v>
      </c>
      <c r="AK28" s="218" t="e">
        <f>#REF!</f>
        <v>#REF!</v>
      </c>
      <c r="AL28" s="224"/>
      <c r="AM28" s="224"/>
      <c r="AN28" s="224"/>
      <c r="AO28" s="147"/>
      <c r="AP28" s="148"/>
      <c r="AQ28" s="149" t="str">
        <f>IF(AP28=0,"ERROR - Please enter values in adjacent yellow shaded columns",AO28/(AP28))</f>
        <v>ERROR - Please enter values in adjacent yellow shaded columns</v>
      </c>
      <c r="AR28" s="94" t="s">
        <v>79</v>
      </c>
      <c r="AS28" s="97" t="s">
        <v>147</v>
      </c>
      <c r="AT28" s="97" t="s">
        <v>11</v>
      </c>
      <c r="AU28" s="116" t="s">
        <v>11</v>
      </c>
      <c r="AV28" s="98" t="s">
        <v>74</v>
      </c>
      <c r="AW28" s="98" t="s">
        <v>73</v>
      </c>
    </row>
    <row r="29" spans="1:49" s="130" customFormat="1" ht="5.25" customHeight="1" x14ac:dyDescent="0.25">
      <c r="A29" s="193"/>
      <c r="B29" s="181"/>
      <c r="C29" s="182"/>
      <c r="D29" s="183"/>
      <c r="E29" s="184"/>
      <c r="F29" s="185"/>
      <c r="G29" s="181"/>
      <c r="H29" s="181"/>
      <c r="I29" s="182"/>
      <c r="J29" s="219"/>
      <c r="K29" s="220"/>
      <c r="L29" s="220"/>
      <c r="M29" s="220"/>
      <c r="N29" s="220"/>
      <c r="O29" s="186"/>
      <c r="P29" s="189"/>
      <c r="Q29" s="189"/>
      <c r="R29" s="287"/>
      <c r="S29" s="288"/>
      <c r="T29" s="288"/>
      <c r="U29" s="220"/>
      <c r="V29" s="220"/>
      <c r="W29" s="220"/>
      <c r="X29" s="311"/>
      <c r="Y29" s="312"/>
      <c r="Z29" s="310"/>
      <c r="AA29" s="287"/>
      <c r="AB29" s="288"/>
      <c r="AC29" s="288"/>
      <c r="AD29" s="220"/>
      <c r="AE29" s="220"/>
      <c r="AF29" s="220"/>
      <c r="AG29" s="186"/>
      <c r="AH29" s="187"/>
      <c r="AI29" s="188"/>
      <c r="AJ29" s="219"/>
      <c r="AK29" s="220"/>
      <c r="AL29" s="220"/>
      <c r="AM29" s="220"/>
      <c r="AN29" s="220"/>
      <c r="AO29" s="186"/>
      <c r="AP29" s="187"/>
      <c r="AQ29" s="188"/>
      <c r="AR29" s="183"/>
      <c r="AS29" s="190"/>
      <c r="AT29" s="190"/>
      <c r="AU29" s="191"/>
      <c r="AV29" s="192"/>
      <c r="AW29" s="192"/>
    </row>
    <row r="30" spans="1:49" s="12" customFormat="1" ht="105" x14ac:dyDescent="0.25">
      <c r="A30" s="110" t="s">
        <v>101</v>
      </c>
      <c r="B30" s="111" t="s">
        <v>139</v>
      </c>
      <c r="C30" s="112" t="s">
        <v>102</v>
      </c>
      <c r="D30" s="28" t="s">
        <v>91</v>
      </c>
      <c r="E30" s="29" t="s">
        <v>91</v>
      </c>
      <c r="F30" s="113" t="s">
        <v>76</v>
      </c>
      <c r="G30" s="111" t="s">
        <v>103</v>
      </c>
      <c r="H30" s="111" t="s">
        <v>105</v>
      </c>
      <c r="I30" s="112" t="s">
        <v>107</v>
      </c>
      <c r="J30" s="221" t="e">
        <f>#REF!</f>
        <v>#REF!</v>
      </c>
      <c r="K30" s="222" t="e">
        <f>#REF!</f>
        <v>#REF!</v>
      </c>
      <c r="L30" s="225"/>
      <c r="M30" s="225"/>
      <c r="N30" s="226"/>
      <c r="O30" s="155" t="e">
        <f>#REF!+#REF!</f>
        <v>#REF!</v>
      </c>
      <c r="P30" s="156" t="e">
        <f>#REF!+#REF!</f>
        <v>#REF!</v>
      </c>
      <c r="Q30" s="207" t="e">
        <f>IF(P30=0,"ERROR - Please enter values in adjacent yellow shaded columns",O30/P30)</f>
        <v>#REF!</v>
      </c>
      <c r="R30" s="221" t="e">
        <f>#REF!</f>
        <v>#REF!</v>
      </c>
      <c r="S30" s="222" t="e">
        <f>#REF!</f>
        <v>#REF!</v>
      </c>
      <c r="T30" s="222" t="e">
        <f>#REF!</f>
        <v>#REF!</v>
      </c>
      <c r="U30" s="225"/>
      <c r="V30" s="225"/>
      <c r="W30" s="226"/>
      <c r="X30" s="210" t="e">
        <f>#REF!+#REF!+#REF!</f>
        <v>#REF!</v>
      </c>
      <c r="Y30" s="151" t="e">
        <f>#REF!+#REF!+#REF!</f>
        <v>#REF!</v>
      </c>
      <c r="Z30" s="154" t="e">
        <f>IF(Y30=0,"ERROR - Please enter values in adjacent yellow shaded columns",X30/Y30)</f>
        <v>#REF!</v>
      </c>
      <c r="AA30" s="221" t="e">
        <f>#REF!</f>
        <v>#REF!</v>
      </c>
      <c r="AB30" s="222" t="e">
        <f>#REF!</f>
        <v>#REF!</v>
      </c>
      <c r="AC30" s="222" t="e">
        <f>#REF!</f>
        <v>#REF!</v>
      </c>
      <c r="AD30" s="225"/>
      <c r="AE30" s="225"/>
      <c r="AF30" s="226"/>
      <c r="AG30" s="150" t="e">
        <f>#REF!+#REF!+#REF!</f>
        <v>#REF!</v>
      </c>
      <c r="AH30" s="280" t="e">
        <f>#REF!+#REF!+#REF!</f>
        <v>#REF!</v>
      </c>
      <c r="AI30" s="154" t="e">
        <f>IF(AH30=0,"ERROR - Please enter values in adjacent yellow shaded columns",AG30/AH30)</f>
        <v>#REF!</v>
      </c>
      <c r="AJ30" s="221" t="e">
        <f>#REF!</f>
        <v>#REF!</v>
      </c>
      <c r="AK30" s="222" t="e">
        <f>#REF!</f>
        <v>#REF!</v>
      </c>
      <c r="AL30" s="225"/>
      <c r="AM30" s="225"/>
      <c r="AN30" s="226"/>
      <c r="AO30" s="152"/>
      <c r="AP30" s="153"/>
      <c r="AQ30" s="154" t="str">
        <f>IF(AP30=0,"ERROR - Please enter values in adjacent yellow shaded columns",AO30/AP30)</f>
        <v>ERROR - Please enter values in adjacent yellow shaded columns</v>
      </c>
      <c r="AR30" s="157"/>
      <c r="AS30" s="97" t="s">
        <v>147</v>
      </c>
      <c r="AT30" s="116" t="s">
        <v>11</v>
      </c>
      <c r="AU30" s="116" t="s">
        <v>11</v>
      </c>
      <c r="AV30" s="158"/>
      <c r="AW30" s="158"/>
    </row>
    <row r="31" spans="1:49" s="140" customFormat="1" ht="90" hidden="1" x14ac:dyDescent="0.25">
      <c r="A31" s="194" t="s">
        <v>109</v>
      </c>
      <c r="B31" s="160" t="s">
        <v>1</v>
      </c>
      <c r="C31" s="161" t="s">
        <v>143</v>
      </c>
      <c r="D31" s="108" t="e">
        <f>+#REF!</f>
        <v>#REF!</v>
      </c>
      <c r="E31" s="109" t="e">
        <f>+#REF!</f>
        <v>#REF!</v>
      </c>
      <c r="F31" s="159" t="s">
        <v>76</v>
      </c>
      <c r="G31" s="160" t="s">
        <v>104</v>
      </c>
      <c r="H31" s="160" t="s">
        <v>106</v>
      </c>
      <c r="I31" s="161" t="s">
        <v>108</v>
      </c>
      <c r="J31" s="213"/>
      <c r="K31" s="205"/>
      <c r="L31" s="205"/>
      <c r="M31" s="205"/>
      <c r="N31" s="205"/>
      <c r="O31" s="165">
        <v>150</v>
      </c>
      <c r="P31" s="166">
        <v>183</v>
      </c>
      <c r="Q31" s="209">
        <f>IF(P31=0,"ERROR - Please enter values in adjacent yellow shaded columns",O31/P31)</f>
        <v>0.81967213114754101</v>
      </c>
      <c r="R31" s="289"/>
      <c r="S31" s="290"/>
      <c r="T31" s="290"/>
      <c r="U31" s="205"/>
      <c r="V31" s="205"/>
      <c r="W31" s="205"/>
      <c r="X31" s="210" t="e">
        <f>#REF!+#REF!+#REF!</f>
        <v>#REF!</v>
      </c>
      <c r="Y31" s="151" t="e">
        <f>#REF!+#REF!+#REF!</f>
        <v>#REF!</v>
      </c>
      <c r="Z31" s="164" t="e">
        <f>IF(Y31=0,"ERROR - Please enter values in adjacent yellow shaded columns",X31/Y31)</f>
        <v>#REF!</v>
      </c>
      <c r="AA31" s="289"/>
      <c r="AB31" s="290"/>
      <c r="AC31" s="290"/>
      <c r="AD31" s="205"/>
      <c r="AE31" s="205"/>
      <c r="AF31" s="205"/>
      <c r="AG31" s="150" t="e">
        <f>#REF!+#REF!+#REF!</f>
        <v>#REF!</v>
      </c>
      <c r="AH31" s="280" t="e">
        <f>#REF!+#REF!+#REF!</f>
        <v>#REF!</v>
      </c>
      <c r="AI31" s="164" t="e">
        <f>IF(AH31=0,"ERROR - Please enter values in adjacent yellow shaded columns",AG31/AH31)</f>
        <v>#REF!</v>
      </c>
      <c r="AJ31" s="213"/>
      <c r="AK31" s="205"/>
      <c r="AL31" s="205"/>
      <c r="AM31" s="205"/>
      <c r="AN31" s="205"/>
      <c r="AO31" s="162">
        <v>150</v>
      </c>
      <c r="AP31" s="163">
        <v>183</v>
      </c>
      <c r="AQ31" s="164">
        <f>IF(AP31=0,"ERROR - Please enter values in adjacent yellow shaded columns",AO31/AP31)</f>
        <v>0.81967213114754101</v>
      </c>
      <c r="AR31" s="167"/>
      <c r="AS31" s="168"/>
      <c r="AT31" s="169"/>
      <c r="AU31" s="169"/>
      <c r="AV31" s="136"/>
      <c r="AW31" s="136"/>
    </row>
    <row r="32" spans="1:49" s="140" customFormat="1" ht="105" hidden="1" x14ac:dyDescent="0.25">
      <c r="A32" s="51" t="s">
        <v>75</v>
      </c>
      <c r="B32" s="52" t="s">
        <v>1</v>
      </c>
      <c r="C32" s="53" t="s">
        <v>144</v>
      </c>
      <c r="D32" s="54" t="s">
        <v>84</v>
      </c>
      <c r="E32" s="55" t="s">
        <v>84</v>
      </c>
      <c r="F32" s="170" t="s">
        <v>76</v>
      </c>
      <c r="G32" s="52" t="s">
        <v>121</v>
      </c>
      <c r="H32" s="52" t="s">
        <v>77</v>
      </c>
      <c r="I32" s="53" t="s">
        <v>78</v>
      </c>
      <c r="J32" s="214"/>
      <c r="K32" s="171"/>
      <c r="L32" s="171"/>
      <c r="M32" s="171"/>
      <c r="N32" s="171"/>
      <c r="O32" s="173">
        <v>508</v>
      </c>
      <c r="P32" s="173">
        <v>549</v>
      </c>
      <c r="Q32" s="209">
        <f>IF(P32=0,"ERROR - Please enter values in adjacent yellow shaded columns",O32/P32)</f>
        <v>0.92531876138433511</v>
      </c>
      <c r="R32" s="291"/>
      <c r="S32" s="292"/>
      <c r="T32" s="292"/>
      <c r="U32" s="171"/>
      <c r="V32" s="171"/>
      <c r="W32" s="171"/>
      <c r="X32" s="210" t="e">
        <f>#REF!+#REF!+#REF!</f>
        <v>#REF!</v>
      </c>
      <c r="Y32" s="151" t="e">
        <f>#REF!+#REF!+#REF!</f>
        <v>#REF!</v>
      </c>
      <c r="Z32" s="164" t="e">
        <f>IF(Y32=0,"ERROR - Please enter values in adjacent yellow shaded columns",X32/Y32)</f>
        <v>#REF!</v>
      </c>
      <c r="AA32" s="291"/>
      <c r="AB32" s="292"/>
      <c r="AC32" s="292"/>
      <c r="AD32" s="171"/>
      <c r="AE32" s="171"/>
      <c r="AF32" s="171"/>
      <c r="AG32" s="150" t="e">
        <f>#REF!+#REF!+#REF!</f>
        <v>#REF!</v>
      </c>
      <c r="AH32" s="280" t="e">
        <f>#REF!+#REF!+#REF!</f>
        <v>#REF!</v>
      </c>
      <c r="AI32" s="164" t="e">
        <f>IF(AH32=0,"ERROR - Please enter values in adjacent yellow shaded columns",AG32/AH32)</f>
        <v>#REF!</v>
      </c>
      <c r="AJ32" s="214"/>
      <c r="AK32" s="171"/>
      <c r="AL32" s="171"/>
      <c r="AM32" s="171"/>
      <c r="AN32" s="171"/>
      <c r="AO32" s="172">
        <v>508</v>
      </c>
      <c r="AP32" s="163">
        <v>549</v>
      </c>
      <c r="AQ32" s="164">
        <f>IF(AP32=0,"ERROR - Please enter values in adjacent yellow shaded columns",AO32/AP32)</f>
        <v>0.92531876138433511</v>
      </c>
      <c r="AR32" s="54"/>
      <c r="AS32" s="62" t="s">
        <v>16</v>
      </c>
      <c r="AT32" s="63" t="s">
        <v>11</v>
      </c>
      <c r="AU32" s="63" t="s">
        <v>11</v>
      </c>
      <c r="AV32" s="63"/>
      <c r="AW32" s="63"/>
    </row>
    <row r="33" spans="1:49" s="140" customFormat="1" ht="60" hidden="1" x14ac:dyDescent="0.25">
      <c r="A33" s="195" t="s">
        <v>92</v>
      </c>
      <c r="B33" s="132" t="s">
        <v>1</v>
      </c>
      <c r="C33" s="133" t="s">
        <v>94</v>
      </c>
      <c r="D33" s="108" t="s">
        <v>91</v>
      </c>
      <c r="E33" s="109" t="s">
        <v>91</v>
      </c>
      <c r="F33" s="131" t="s">
        <v>76</v>
      </c>
      <c r="G33" s="132" t="s">
        <v>96</v>
      </c>
      <c r="H33" s="132" t="s">
        <v>113</v>
      </c>
      <c r="I33" s="133" t="s">
        <v>98</v>
      </c>
      <c r="J33" s="215"/>
      <c r="K33" s="206"/>
      <c r="L33" s="206"/>
      <c r="M33" s="206"/>
      <c r="N33" s="206"/>
      <c r="O33" s="165">
        <v>1</v>
      </c>
      <c r="P33" s="166">
        <v>10</v>
      </c>
      <c r="Q33" s="209">
        <f>IF(P33=0,"N/A",O33/P33)</f>
        <v>0.1</v>
      </c>
      <c r="R33" s="293"/>
      <c r="S33" s="294"/>
      <c r="T33" s="294"/>
      <c r="U33" s="206"/>
      <c r="V33" s="206"/>
      <c r="W33" s="206"/>
      <c r="X33" s="210" t="e">
        <f>#REF!+#REF!+#REF!</f>
        <v>#REF!</v>
      </c>
      <c r="Y33" s="151" t="e">
        <f>#REF!+#REF!+#REF!</f>
        <v>#REF!</v>
      </c>
      <c r="Z33" s="164" t="e">
        <f>IF(Y33=0,"N/A",X33/Y33)</f>
        <v>#REF!</v>
      </c>
      <c r="AA33" s="293"/>
      <c r="AB33" s="294"/>
      <c r="AC33" s="294"/>
      <c r="AD33" s="206"/>
      <c r="AE33" s="206"/>
      <c r="AF33" s="206"/>
      <c r="AG33" s="150" t="e">
        <f>#REF!+#REF!+#REF!</f>
        <v>#REF!</v>
      </c>
      <c r="AH33" s="280" t="e">
        <f>#REF!+#REF!+#REF!</f>
        <v>#REF!</v>
      </c>
      <c r="AI33" s="164" t="e">
        <f>IF(AH33=0,"N/A",AG33/AH33)</f>
        <v>#REF!</v>
      </c>
      <c r="AJ33" s="215"/>
      <c r="AK33" s="206"/>
      <c r="AL33" s="206"/>
      <c r="AM33" s="206"/>
      <c r="AN33" s="206"/>
      <c r="AO33" s="162">
        <v>1</v>
      </c>
      <c r="AP33" s="163">
        <v>10</v>
      </c>
      <c r="AQ33" s="164">
        <f>IF(AP33=0,"N/A",AO33/AP33)</f>
        <v>0.1</v>
      </c>
      <c r="AR33" s="134"/>
      <c r="AS33" s="135" t="s">
        <v>114</v>
      </c>
      <c r="AT33" s="136" t="s">
        <v>11</v>
      </c>
      <c r="AU33" s="136" t="s">
        <v>11</v>
      </c>
      <c r="AV33" s="136"/>
      <c r="AW33" s="136"/>
    </row>
    <row r="34" spans="1:49" s="140" customFormat="1" ht="60" hidden="1" x14ac:dyDescent="0.25">
      <c r="A34" s="195" t="s">
        <v>93</v>
      </c>
      <c r="B34" s="132" t="s">
        <v>1</v>
      </c>
      <c r="C34" s="133" t="s">
        <v>95</v>
      </c>
      <c r="D34" s="108" t="s">
        <v>91</v>
      </c>
      <c r="E34" s="109" t="s">
        <v>91</v>
      </c>
      <c r="F34" s="131" t="s">
        <v>76</v>
      </c>
      <c r="G34" s="132" t="s">
        <v>97</v>
      </c>
      <c r="H34" s="132" t="s">
        <v>113</v>
      </c>
      <c r="I34" s="133" t="s">
        <v>99</v>
      </c>
      <c r="J34" s="215"/>
      <c r="K34" s="206"/>
      <c r="L34" s="206"/>
      <c r="M34" s="206"/>
      <c r="N34" s="206"/>
      <c r="O34" s="165">
        <v>0</v>
      </c>
      <c r="P34" s="166">
        <v>0</v>
      </c>
      <c r="Q34" s="209" t="str">
        <f>IF(P34=0,"N/A",O34/P34)</f>
        <v>N/A</v>
      </c>
      <c r="R34" s="293"/>
      <c r="S34" s="294"/>
      <c r="T34" s="294"/>
      <c r="U34" s="206"/>
      <c r="V34" s="206"/>
      <c r="W34" s="206"/>
      <c r="X34" s="210" t="e">
        <f>#REF!+#REF!+#REF!</f>
        <v>#REF!</v>
      </c>
      <c r="Y34" s="151" t="e">
        <f>#REF!+#REF!+#REF!</f>
        <v>#REF!</v>
      </c>
      <c r="Z34" s="164" t="e">
        <f>IF(Y34=0,"N/A",X34/Y34)</f>
        <v>#REF!</v>
      </c>
      <c r="AA34" s="293"/>
      <c r="AB34" s="294"/>
      <c r="AC34" s="294"/>
      <c r="AD34" s="206"/>
      <c r="AE34" s="206"/>
      <c r="AF34" s="206"/>
      <c r="AG34" s="150" t="e">
        <f>#REF!+#REF!+#REF!</f>
        <v>#REF!</v>
      </c>
      <c r="AH34" s="280" t="e">
        <f>#REF!+#REF!+#REF!</f>
        <v>#REF!</v>
      </c>
      <c r="AI34" s="164" t="e">
        <f>IF(AH34=0,"N/A",AG34/AH34)</f>
        <v>#REF!</v>
      </c>
      <c r="AJ34" s="215"/>
      <c r="AK34" s="206"/>
      <c r="AL34" s="206"/>
      <c r="AM34" s="206"/>
      <c r="AN34" s="206"/>
      <c r="AO34" s="162">
        <v>0</v>
      </c>
      <c r="AP34" s="163">
        <v>0</v>
      </c>
      <c r="AQ34" s="164" t="str">
        <f>IF(AP34=0,"N/A",AO34/AP34)</f>
        <v>N/A</v>
      </c>
      <c r="AR34" s="134"/>
      <c r="AS34" s="135" t="s">
        <v>114</v>
      </c>
      <c r="AT34" s="136" t="s">
        <v>11</v>
      </c>
      <c r="AU34" s="136" t="s">
        <v>11</v>
      </c>
      <c r="AV34" s="136"/>
      <c r="AW34" s="136"/>
    </row>
    <row r="35" spans="1:49" s="140" customFormat="1" ht="60" hidden="1" x14ac:dyDescent="0.25">
      <c r="A35" s="51" t="s">
        <v>80</v>
      </c>
      <c r="B35" s="52" t="s">
        <v>1</v>
      </c>
      <c r="C35" s="53" t="s">
        <v>100</v>
      </c>
      <c r="D35" s="174"/>
      <c r="E35" s="175"/>
      <c r="F35" s="170" t="s">
        <v>76</v>
      </c>
      <c r="G35" s="52" t="s">
        <v>148</v>
      </c>
      <c r="H35" s="52" t="s">
        <v>149</v>
      </c>
      <c r="I35" s="53" t="s">
        <v>150</v>
      </c>
      <c r="J35" s="214"/>
      <c r="K35" s="171"/>
      <c r="L35" s="171"/>
      <c r="M35" s="171"/>
      <c r="N35" s="171"/>
      <c r="O35" s="173">
        <v>1</v>
      </c>
      <c r="P35" s="173">
        <v>10</v>
      </c>
      <c r="Q35" s="209">
        <f>IF(P35=0,"ERROR - Please enter values in adjacent yellow shaded columns",O35/P35)</f>
        <v>0.1</v>
      </c>
      <c r="R35" s="291"/>
      <c r="S35" s="292"/>
      <c r="T35" s="292"/>
      <c r="U35" s="171"/>
      <c r="V35" s="171"/>
      <c r="W35" s="171"/>
      <c r="X35" s="210" t="e">
        <f>#REF!+#REF!+#REF!</f>
        <v>#REF!</v>
      </c>
      <c r="Y35" s="151" t="e">
        <f>#REF!+#REF!+#REF!</f>
        <v>#REF!</v>
      </c>
      <c r="Z35" s="164" t="e">
        <f>IF(Y35=0,"ERROR - Please enter values in adjacent yellow shaded columns",X35/Y35)</f>
        <v>#REF!</v>
      </c>
      <c r="AA35" s="291"/>
      <c r="AB35" s="292"/>
      <c r="AC35" s="292"/>
      <c r="AD35" s="171"/>
      <c r="AE35" s="171"/>
      <c r="AF35" s="171"/>
      <c r="AG35" s="150" t="e">
        <f>#REF!+#REF!+#REF!</f>
        <v>#REF!</v>
      </c>
      <c r="AH35" s="280" t="e">
        <f>#REF!+#REF!+#REF!</f>
        <v>#REF!</v>
      </c>
      <c r="AI35" s="164" t="e">
        <f>IF(AH35=0,"ERROR - Please enter values in adjacent yellow shaded columns",AG35/AH35)</f>
        <v>#REF!</v>
      </c>
      <c r="AJ35" s="214"/>
      <c r="AK35" s="171"/>
      <c r="AL35" s="171"/>
      <c r="AM35" s="171"/>
      <c r="AN35" s="171"/>
      <c r="AO35" s="172">
        <v>1</v>
      </c>
      <c r="AP35" s="163">
        <v>10</v>
      </c>
      <c r="AQ35" s="164">
        <f>IF(AP35=0,"ERROR - Please enter values in adjacent yellow shaded columns",AO35/AP35)</f>
        <v>0.1</v>
      </c>
      <c r="AR35" s="54"/>
      <c r="AS35" s="62" t="s">
        <v>114</v>
      </c>
      <c r="AT35" s="63" t="s">
        <v>11</v>
      </c>
      <c r="AU35" s="63" t="s">
        <v>11</v>
      </c>
      <c r="AV35" s="63"/>
      <c r="AW35" s="63"/>
    </row>
    <row r="36" spans="1:49" s="130" customFormat="1" ht="5.25" customHeight="1" x14ac:dyDescent="0.25">
      <c r="A36" s="193"/>
      <c r="B36" s="181"/>
      <c r="C36" s="182"/>
      <c r="D36" s="183"/>
      <c r="E36" s="184"/>
      <c r="F36" s="185"/>
      <c r="G36" s="181"/>
      <c r="H36" s="181"/>
      <c r="I36" s="182"/>
      <c r="J36" s="212"/>
      <c r="K36" s="204"/>
      <c r="L36" s="204"/>
      <c r="M36" s="204"/>
      <c r="N36" s="204"/>
      <c r="O36" s="186"/>
      <c r="P36" s="189"/>
      <c r="Q36" s="189"/>
      <c r="R36" s="283"/>
      <c r="S36" s="284"/>
      <c r="T36" s="284"/>
      <c r="U36" s="204"/>
      <c r="V36" s="204"/>
      <c r="W36" s="204"/>
      <c r="X36" s="311"/>
      <c r="Y36" s="312"/>
      <c r="Z36" s="188"/>
      <c r="AA36" s="283"/>
      <c r="AB36" s="284"/>
      <c r="AC36" s="284"/>
      <c r="AD36" s="204"/>
      <c r="AE36" s="204"/>
      <c r="AF36" s="204"/>
      <c r="AG36" s="186"/>
      <c r="AH36" s="187"/>
      <c r="AI36" s="188"/>
      <c r="AJ36" s="212"/>
      <c r="AK36" s="204"/>
      <c r="AL36" s="204"/>
      <c r="AM36" s="204"/>
      <c r="AN36" s="204"/>
      <c r="AO36" s="186"/>
      <c r="AP36" s="187"/>
      <c r="AQ36" s="188"/>
      <c r="AR36" s="183"/>
      <c r="AS36" s="190"/>
      <c r="AT36" s="190"/>
      <c r="AU36" s="191"/>
      <c r="AV36" s="192"/>
      <c r="AW36" s="192"/>
    </row>
    <row r="37" spans="1:49" s="130" customFormat="1" ht="47.25" x14ac:dyDescent="0.25">
      <c r="A37" s="91" t="s">
        <v>345</v>
      </c>
      <c r="B37" s="92" t="s">
        <v>151</v>
      </c>
      <c r="C37" s="93" t="s">
        <v>152</v>
      </c>
      <c r="D37" s="232" t="s">
        <v>91</v>
      </c>
      <c r="E37" s="23" t="s">
        <v>83</v>
      </c>
      <c r="F37" s="96"/>
      <c r="G37" s="92" t="s">
        <v>153</v>
      </c>
      <c r="H37" s="92" t="s">
        <v>154</v>
      </c>
      <c r="I37" s="93" t="s">
        <v>155</v>
      </c>
      <c r="J37" s="211" t="e">
        <f>#REF!</f>
        <v>#REF!</v>
      </c>
      <c r="K37" s="96" t="e">
        <f>#REF!</f>
        <v>#REF!</v>
      </c>
      <c r="L37" s="228"/>
      <c r="M37" s="228"/>
      <c r="N37" s="228"/>
      <c r="O37" s="150" t="e">
        <f>#REF!+#REF!</f>
        <v>#REF!</v>
      </c>
      <c r="P37" s="151" t="e">
        <f>#REF!+#REF!</f>
        <v>#REF!</v>
      </c>
      <c r="Q37" s="207" t="e">
        <f>IF(P37=0,"ERROR - Please enter values in adjacent yellow shaded columns",O37/(P37))</f>
        <v>#REF!</v>
      </c>
      <c r="R37" s="313" t="e">
        <f>#REF!</f>
        <v>#REF!</v>
      </c>
      <c r="S37" s="282" t="e">
        <f>#REF!</f>
        <v>#REF!</v>
      </c>
      <c r="T37" s="298" t="e">
        <f>#REF!</f>
        <v>#REF!</v>
      </c>
      <c r="U37" s="228"/>
      <c r="V37" s="228"/>
      <c r="W37" s="228"/>
      <c r="X37" s="210" t="e">
        <f>#REF!+#REF!+#REF!</f>
        <v>#REF!</v>
      </c>
      <c r="Y37" s="151" t="e">
        <f>#REF!+#REF!+#REF!</f>
        <v>#REF!</v>
      </c>
      <c r="Z37" s="149" t="e">
        <f>IF(Y37=0,"ERROR - Please enter values in adjacent yellow shaded columns",X37/(Y37))</f>
        <v>#REF!</v>
      </c>
      <c r="AA37" s="217" t="e">
        <f>#REF!</f>
        <v>#REF!</v>
      </c>
      <c r="AB37" s="218" t="e">
        <f>#REF!</f>
        <v>#REF!</v>
      </c>
      <c r="AC37" s="218" t="e">
        <f>#REF!</f>
        <v>#REF!</v>
      </c>
      <c r="AD37" s="228"/>
      <c r="AE37" s="228"/>
      <c r="AF37" s="228"/>
      <c r="AG37" s="150" t="e">
        <f>#REF!+#REF!+#REF!</f>
        <v>#REF!</v>
      </c>
      <c r="AH37" s="280" t="e">
        <f>#REF!+#REF!+#REF!</f>
        <v>#REF!</v>
      </c>
      <c r="AI37" s="149" t="e">
        <f>IF(AH37=0,"ERROR - Please enter values in adjacent yellow shaded columns",AG37/(AH37))</f>
        <v>#REF!</v>
      </c>
      <c r="AJ37" s="211" t="e">
        <f>#REF!</f>
        <v>#REF!</v>
      </c>
      <c r="AK37" s="96" t="e">
        <f>#REF!</f>
        <v>#REF!</v>
      </c>
      <c r="AL37" s="228"/>
      <c r="AM37" s="228"/>
      <c r="AN37" s="228"/>
      <c r="AO37" s="147"/>
      <c r="AP37" s="148"/>
      <c r="AQ37" s="149" t="str">
        <f>IF(AP37=0,"ERROR - Please enter values in adjacent yellow shaded columns",AO37/(AP37))</f>
        <v>ERROR - Please enter values in adjacent yellow shaded columns</v>
      </c>
      <c r="AR37" s="94"/>
      <c r="AS37" s="97" t="s">
        <v>6</v>
      </c>
      <c r="AT37" s="116" t="s">
        <v>11</v>
      </c>
      <c r="AU37" s="116" t="s">
        <v>11</v>
      </c>
      <c r="AV37" s="98" t="s">
        <v>156</v>
      </c>
      <c r="AW37" s="98"/>
    </row>
    <row r="38" spans="1:49" s="130" customFormat="1" ht="5.25" customHeight="1" x14ac:dyDescent="0.25">
      <c r="A38" s="193"/>
      <c r="B38" s="181"/>
      <c r="C38" s="182"/>
      <c r="D38" s="183"/>
      <c r="E38" s="184"/>
      <c r="F38" s="185"/>
      <c r="G38" s="181"/>
      <c r="H38" s="181"/>
      <c r="I38" s="182"/>
      <c r="J38" s="212"/>
      <c r="K38" s="204"/>
      <c r="L38" s="204"/>
      <c r="M38" s="204"/>
      <c r="N38" s="204"/>
      <c r="O38" s="186"/>
      <c r="P38" s="189"/>
      <c r="Q38" s="189"/>
      <c r="R38" s="283"/>
      <c r="S38" s="284"/>
      <c r="T38" s="284"/>
      <c r="U38" s="204"/>
      <c r="V38" s="204"/>
      <c r="W38" s="204"/>
      <c r="X38" s="311"/>
      <c r="Y38" s="312"/>
      <c r="Z38" s="188"/>
      <c r="AA38" s="283"/>
      <c r="AB38" s="284"/>
      <c r="AC38" s="284"/>
      <c r="AD38" s="204"/>
      <c r="AE38" s="204"/>
      <c r="AF38" s="204"/>
      <c r="AG38" s="186"/>
      <c r="AH38" s="187"/>
      <c r="AI38" s="188"/>
      <c r="AJ38" s="212"/>
      <c r="AK38" s="204"/>
      <c r="AL38" s="204"/>
      <c r="AM38" s="204"/>
      <c r="AN38" s="204"/>
      <c r="AO38" s="186"/>
      <c r="AP38" s="187"/>
      <c r="AQ38" s="188"/>
      <c r="AR38" s="183"/>
      <c r="AS38" s="190"/>
      <c r="AT38" s="190"/>
      <c r="AU38" s="191"/>
      <c r="AV38" s="192"/>
      <c r="AW38" s="192"/>
    </row>
    <row r="39" spans="1:49" s="130" customFormat="1" ht="47.25" x14ac:dyDescent="0.25">
      <c r="A39" s="196" t="s">
        <v>346</v>
      </c>
      <c r="B39" s="142" t="s">
        <v>151</v>
      </c>
      <c r="C39" s="143" t="s">
        <v>157</v>
      </c>
      <c r="D39" s="277" t="s">
        <v>91</v>
      </c>
      <c r="E39" s="23" t="s">
        <v>83</v>
      </c>
      <c r="F39" s="145"/>
      <c r="G39" s="145" t="s">
        <v>158</v>
      </c>
      <c r="H39" s="142" t="s">
        <v>159</v>
      </c>
      <c r="I39" s="143" t="s">
        <v>155</v>
      </c>
      <c r="J39" s="216" t="e">
        <f>#REF!</f>
        <v>#REF!</v>
      </c>
      <c r="K39" s="145" t="e">
        <f>#REF!</f>
        <v>#REF!</v>
      </c>
      <c r="L39" s="229"/>
      <c r="M39" s="229"/>
      <c r="N39" s="229"/>
      <c r="O39" s="36" t="e">
        <f>#REF!+#REF!</f>
        <v>#REF!</v>
      </c>
      <c r="P39" s="35" t="e">
        <f>#REF!+#REF!</f>
        <v>#REF!</v>
      </c>
      <c r="Q39" s="208" t="e">
        <f>IF(P39=0,"ERROR - Please enter values in adjacent yellow shaded columns",O39/(P39))</f>
        <v>#REF!</v>
      </c>
      <c r="R39" s="300" t="e">
        <f>#REF!</f>
        <v>#REF!</v>
      </c>
      <c r="S39" s="299" t="e">
        <f>#REF!</f>
        <v>#REF!</v>
      </c>
      <c r="T39" s="299" t="e">
        <f>#REF!</f>
        <v>#REF!</v>
      </c>
      <c r="U39" s="229"/>
      <c r="V39" s="229"/>
      <c r="W39" s="229"/>
      <c r="X39" s="210" t="e">
        <f>#REF!+#REF!+#REF!</f>
        <v>#REF!</v>
      </c>
      <c r="Y39" s="151" t="e">
        <f>#REF!+#REF!+#REF!</f>
        <v>#REF!</v>
      </c>
      <c r="Z39" s="137" t="e">
        <f>IF(Y39=0,"ERROR - Please enter values in adjacent yellow shaded columns",X39/(Y39))</f>
        <v>#REF!</v>
      </c>
      <c r="AA39" s="304" t="e">
        <f>#REF!</f>
        <v>#REF!</v>
      </c>
      <c r="AB39" s="305" t="e">
        <f>#REF!</f>
        <v>#REF!</v>
      </c>
      <c r="AC39" s="305" t="e">
        <f>#REF!</f>
        <v>#REF!</v>
      </c>
      <c r="AD39" s="229"/>
      <c r="AE39" s="229"/>
      <c r="AF39" s="229"/>
      <c r="AG39" s="150" t="e">
        <f>#REF!+#REF!+#REF!</f>
        <v>#REF!</v>
      </c>
      <c r="AH39" s="280" t="e">
        <f>#REF!+#REF!+#REF!</f>
        <v>#REF!</v>
      </c>
      <c r="AI39" s="137" t="e">
        <f>IF(AH39=0,"ERROR - Please enter values in adjacent yellow shaded columns",AG39/(AH39))</f>
        <v>#REF!</v>
      </c>
      <c r="AJ39" s="216" t="e">
        <f>#REF!</f>
        <v>#REF!</v>
      </c>
      <c r="AK39" s="145" t="e">
        <f>#REF!</f>
        <v>#REF!</v>
      </c>
      <c r="AL39" s="229"/>
      <c r="AM39" s="229"/>
      <c r="AN39" s="229"/>
      <c r="AO39" s="138"/>
      <c r="AP39" s="139"/>
      <c r="AQ39" s="137" t="str">
        <f>IF(AP39=0,"ERROR - Please enter values in adjacent yellow shaded columns",AO39/(AP39))</f>
        <v>ERROR - Please enter values in adjacent yellow shaded columns</v>
      </c>
      <c r="AR39" s="144"/>
      <c r="AS39" s="116" t="s">
        <v>6</v>
      </c>
      <c r="AT39" s="116" t="s">
        <v>11</v>
      </c>
      <c r="AU39" s="116" t="s">
        <v>11</v>
      </c>
      <c r="AV39" s="146"/>
      <c r="AW39" s="146"/>
    </row>
    <row r="40" spans="1:49" s="130" customFormat="1" ht="5.25" customHeight="1" x14ac:dyDescent="0.25">
      <c r="A40" s="193"/>
      <c r="B40" s="181"/>
      <c r="C40" s="182"/>
      <c r="D40" s="183"/>
      <c r="E40" s="184"/>
      <c r="F40" s="185"/>
      <c r="G40" s="181"/>
      <c r="H40" s="181"/>
      <c r="I40" s="182"/>
      <c r="J40" s="212"/>
      <c r="K40" s="204"/>
      <c r="L40" s="204"/>
      <c r="M40" s="204"/>
      <c r="N40" s="204"/>
      <c r="O40" s="204"/>
      <c r="P40" s="204"/>
      <c r="Q40" s="189"/>
      <c r="R40" s="283"/>
      <c r="S40" s="284"/>
      <c r="T40" s="284"/>
      <c r="U40" s="204"/>
      <c r="V40" s="204"/>
      <c r="W40" s="204"/>
      <c r="X40" s="311"/>
      <c r="Y40" s="312"/>
      <c r="Z40" s="188"/>
      <c r="AA40" s="283"/>
      <c r="AB40" s="284"/>
      <c r="AC40" s="284"/>
      <c r="AD40" s="204"/>
      <c r="AE40" s="204"/>
      <c r="AF40" s="204"/>
      <c r="AG40" s="186"/>
      <c r="AH40" s="187"/>
      <c r="AI40" s="188"/>
      <c r="AJ40" s="212"/>
      <c r="AK40" s="204"/>
      <c r="AL40" s="204"/>
      <c r="AM40" s="204"/>
      <c r="AN40" s="204"/>
      <c r="AO40" s="186"/>
      <c r="AP40" s="187"/>
      <c r="AQ40" s="188"/>
      <c r="AR40" s="183"/>
      <c r="AS40" s="191"/>
      <c r="AT40" s="191"/>
      <c r="AU40" s="191"/>
      <c r="AV40" s="192"/>
      <c r="AW40" s="192"/>
    </row>
    <row r="41" spans="1:49" s="130" customFormat="1" ht="75" x14ac:dyDescent="0.25">
      <c r="A41" s="91" t="s">
        <v>347</v>
      </c>
      <c r="B41" s="92" t="s">
        <v>151</v>
      </c>
      <c r="C41" s="93" t="s">
        <v>160</v>
      </c>
      <c r="D41" s="28" t="s">
        <v>91</v>
      </c>
      <c r="E41" s="23" t="s">
        <v>83</v>
      </c>
      <c r="F41" s="96"/>
      <c r="G41" s="92" t="s">
        <v>161</v>
      </c>
      <c r="H41" s="92" t="s">
        <v>162</v>
      </c>
      <c r="I41" s="93" t="s">
        <v>163</v>
      </c>
      <c r="J41" s="216" t="e">
        <f>#REF!</f>
        <v>#REF!</v>
      </c>
      <c r="K41" s="145" t="e">
        <f>#REF!</f>
        <v>#REF!</v>
      </c>
      <c r="L41" s="229"/>
      <c r="M41" s="229"/>
      <c r="N41" s="229"/>
      <c r="O41" s="36" t="e">
        <f>#REF!+#REF!</f>
        <v>#REF!</v>
      </c>
      <c r="P41" s="35" t="e">
        <f>#REF!+#REF!</f>
        <v>#REF!</v>
      </c>
      <c r="Q41" s="208" t="e">
        <f>IF(P41=0,"ERROR - Please enter values in adjacent yellow shaded columns",O41/(P41))</f>
        <v>#REF!</v>
      </c>
      <c r="R41" s="300" t="e">
        <f>#REF!</f>
        <v>#REF!</v>
      </c>
      <c r="S41" s="299" t="e">
        <f>#REF!</f>
        <v>#REF!</v>
      </c>
      <c r="T41" s="299" t="e">
        <f>#REF!</f>
        <v>#REF!</v>
      </c>
      <c r="U41" s="229"/>
      <c r="V41" s="229"/>
      <c r="W41" s="229"/>
      <c r="X41" s="210" t="e">
        <f>#REF!+#REF!+#REF!</f>
        <v>#REF!</v>
      </c>
      <c r="Y41" s="151" t="e">
        <f>#REF!+#REF!+#REF!</f>
        <v>#REF!</v>
      </c>
      <c r="Z41" s="137" t="e">
        <f>IF(Y41=0,"ERROR - Please enter values in adjacent yellow shaded columns",X41/(Y41))</f>
        <v>#REF!</v>
      </c>
      <c r="AA41" s="304" t="e">
        <f>#REF!</f>
        <v>#REF!</v>
      </c>
      <c r="AB41" s="305" t="e">
        <f>#REF!</f>
        <v>#REF!</v>
      </c>
      <c r="AC41" s="305" t="e">
        <f>#REF!</f>
        <v>#REF!</v>
      </c>
      <c r="AD41" s="229"/>
      <c r="AE41" s="229"/>
      <c r="AF41" s="229"/>
      <c r="AG41" s="150" t="e">
        <f>#REF!+#REF!+#REF!</f>
        <v>#REF!</v>
      </c>
      <c r="AH41" s="280" t="e">
        <f>#REF!+#REF!+#REF!</f>
        <v>#REF!</v>
      </c>
      <c r="AI41" s="137" t="e">
        <f>IF(AH41=0,"ERROR - Please enter values in adjacent yellow shaded columns",AG41/(AH41))</f>
        <v>#REF!</v>
      </c>
      <c r="AJ41" s="216" t="e">
        <f>#REF!</f>
        <v>#REF!</v>
      </c>
      <c r="AK41" s="145" t="e">
        <f>#REF!</f>
        <v>#REF!</v>
      </c>
      <c r="AL41" s="229"/>
      <c r="AM41" s="229"/>
      <c r="AN41" s="229"/>
      <c r="AO41" s="138"/>
      <c r="AP41" s="139"/>
      <c r="AQ41" s="137" t="str">
        <f>IF(AP41=0,"ERROR - Please enter values in adjacent yellow shaded columns",AO41/(AP41))</f>
        <v>ERROR - Please enter values in adjacent yellow shaded columns</v>
      </c>
      <c r="AR41" s="94"/>
      <c r="AS41" s="116" t="s">
        <v>147</v>
      </c>
      <c r="AT41" s="116" t="s">
        <v>11</v>
      </c>
      <c r="AU41" s="116" t="s">
        <v>11</v>
      </c>
      <c r="AV41" s="98" t="s">
        <v>164</v>
      </c>
      <c r="AW41" s="98"/>
    </row>
    <row r="42" spans="1:49" s="130" customFormat="1" ht="5.25" customHeight="1" x14ac:dyDescent="0.25">
      <c r="A42" s="193"/>
      <c r="B42" s="181"/>
      <c r="C42" s="182"/>
      <c r="D42" s="183"/>
      <c r="E42" s="184"/>
      <c r="F42" s="185"/>
      <c r="G42" s="181"/>
      <c r="H42" s="181"/>
      <c r="I42" s="182"/>
      <c r="J42" s="212"/>
      <c r="K42" s="204"/>
      <c r="L42" s="204"/>
      <c r="M42" s="204"/>
      <c r="N42" s="204"/>
      <c r="O42" s="204"/>
      <c r="P42" s="204"/>
      <c r="Q42" s="189"/>
      <c r="R42" s="283"/>
      <c r="S42" s="284"/>
      <c r="T42" s="284"/>
      <c r="U42" s="204"/>
      <c r="V42" s="204"/>
      <c r="W42" s="204"/>
      <c r="X42" s="311"/>
      <c r="Y42" s="312"/>
      <c r="Z42" s="188"/>
      <c r="AA42" s="283"/>
      <c r="AB42" s="284"/>
      <c r="AC42" s="284"/>
      <c r="AD42" s="204"/>
      <c r="AE42" s="204"/>
      <c r="AF42" s="204"/>
      <c r="AG42" s="186"/>
      <c r="AH42" s="187"/>
      <c r="AI42" s="188"/>
      <c r="AJ42" s="212"/>
      <c r="AK42" s="204"/>
      <c r="AL42" s="204"/>
      <c r="AM42" s="204"/>
      <c r="AN42" s="204"/>
      <c r="AO42" s="186"/>
      <c r="AP42" s="187"/>
      <c r="AQ42" s="188"/>
      <c r="AR42" s="183"/>
      <c r="AS42" s="191"/>
      <c r="AT42" s="191"/>
      <c r="AU42" s="191"/>
      <c r="AV42" s="192"/>
      <c r="AW42" s="192"/>
    </row>
    <row r="43" spans="1:49" s="130" customFormat="1" ht="47.25" x14ac:dyDescent="0.25">
      <c r="A43" s="91" t="s">
        <v>348</v>
      </c>
      <c r="B43" s="92" t="s">
        <v>151</v>
      </c>
      <c r="C43" s="93" t="s">
        <v>165</v>
      </c>
      <c r="D43" s="232" t="s">
        <v>91</v>
      </c>
      <c r="E43" s="233" t="s">
        <v>91</v>
      </c>
      <c r="F43" s="96"/>
      <c r="G43" s="92" t="s">
        <v>166</v>
      </c>
      <c r="H43" s="92" t="s">
        <v>167</v>
      </c>
      <c r="I43" s="93" t="s">
        <v>168</v>
      </c>
      <c r="J43" s="216" t="e">
        <f>#REF!</f>
        <v>#REF!</v>
      </c>
      <c r="K43" s="145" t="e">
        <f>#REF!</f>
        <v>#REF!</v>
      </c>
      <c r="L43" s="229"/>
      <c r="M43" s="229"/>
      <c r="N43" s="229"/>
      <c r="O43" s="36" t="e">
        <f>#REF!+#REF!</f>
        <v>#REF!</v>
      </c>
      <c r="P43" s="35" t="e">
        <f>#REF!+#REF!</f>
        <v>#REF!</v>
      </c>
      <c r="Q43" s="208" t="e">
        <f>IF(P43=0,"ERROR - Please enter values in adjacent yellow shaded columns",O43/(P43))</f>
        <v>#REF!</v>
      </c>
      <c r="R43" s="302" t="e">
        <f>#REF!</f>
        <v>#REF!</v>
      </c>
      <c r="S43" s="303" t="e">
        <f>#REF!</f>
        <v>#REF!</v>
      </c>
      <c r="T43" s="303" t="e">
        <f>#REF!</f>
        <v>#REF!</v>
      </c>
      <c r="U43" s="229"/>
      <c r="V43" s="229"/>
      <c r="W43" s="229"/>
      <c r="X43" s="210" t="e">
        <f>#REF!+#REF!+#REF!</f>
        <v>#REF!</v>
      </c>
      <c r="Y43" s="151" t="e">
        <f>#REF!+#REF!+#REF!</f>
        <v>#REF!</v>
      </c>
      <c r="Z43" s="315" t="e">
        <f>IF(Y43=0,"ERROR - Please enter values in adjacent yellow shaded columns",X43/(Y43))</f>
        <v>#REF!</v>
      </c>
      <c r="AA43" s="324" t="e">
        <f>#REF!</f>
        <v>#REF!</v>
      </c>
      <c r="AB43" s="301" t="e">
        <f>#REF!</f>
        <v>#REF!</v>
      </c>
      <c r="AC43" s="301" t="e">
        <f>#REF!</f>
        <v>#REF!</v>
      </c>
      <c r="AD43" s="229"/>
      <c r="AE43" s="229"/>
      <c r="AF43" s="229"/>
      <c r="AG43" s="150" t="e">
        <f>#REF!+#REF!+#REF!</f>
        <v>#REF!</v>
      </c>
      <c r="AH43" s="280" t="e">
        <f>#REF!+#REF!+#REF!</f>
        <v>#REF!</v>
      </c>
      <c r="AI43" s="322" t="e">
        <f>IF(AH43=0,"ERROR - Please enter values in adjacent yellow shaded columns",AG43/(AH43))</f>
        <v>#REF!</v>
      </c>
      <c r="AJ43" s="216" t="e">
        <f>#REF!</f>
        <v>#REF!</v>
      </c>
      <c r="AK43" s="145" t="e">
        <f>#REF!</f>
        <v>#REF!</v>
      </c>
      <c r="AL43" s="229"/>
      <c r="AM43" s="229"/>
      <c r="AN43" s="229"/>
      <c r="AO43" s="138"/>
      <c r="AP43" s="139"/>
      <c r="AQ43" s="137" t="str">
        <f>IF(AP43=0,"ERROR - Please enter values in adjacent yellow shaded columns",AO43/(AP43))</f>
        <v>ERROR - Please enter values in adjacent yellow shaded columns</v>
      </c>
      <c r="AR43" s="94"/>
      <c r="AS43" s="116" t="s">
        <v>114</v>
      </c>
      <c r="AT43" s="116" t="s">
        <v>169</v>
      </c>
      <c r="AU43" s="116" t="s">
        <v>11</v>
      </c>
      <c r="AV43" s="98" t="s">
        <v>170</v>
      </c>
      <c r="AW43" s="98"/>
    </row>
    <row r="44" spans="1:49" s="130" customFormat="1" ht="5.25" customHeight="1" x14ac:dyDescent="0.25">
      <c r="A44" s="193"/>
      <c r="B44" s="181"/>
      <c r="C44" s="182"/>
      <c r="D44" s="183"/>
      <c r="E44" s="184"/>
      <c r="F44" s="185"/>
      <c r="G44" s="181"/>
      <c r="H44" s="181"/>
      <c r="I44" s="182"/>
      <c r="J44" s="212"/>
      <c r="K44" s="204"/>
      <c r="L44" s="204"/>
      <c r="M44" s="204"/>
      <c r="N44" s="204"/>
      <c r="O44" s="204"/>
      <c r="P44" s="204"/>
      <c r="Q44" s="189"/>
      <c r="R44" s="283"/>
      <c r="S44" s="284"/>
      <c r="T44" s="284"/>
      <c r="U44" s="204"/>
      <c r="V44" s="204"/>
      <c r="W44" s="204"/>
      <c r="X44" s="311"/>
      <c r="Y44" s="312"/>
      <c r="Z44" s="188"/>
      <c r="AA44" s="283"/>
      <c r="AB44" s="284"/>
      <c r="AC44" s="284"/>
      <c r="AD44" s="204"/>
      <c r="AE44" s="204"/>
      <c r="AF44" s="204"/>
      <c r="AG44" s="186"/>
      <c r="AH44" s="187"/>
      <c r="AI44" s="188"/>
      <c r="AJ44" s="212"/>
      <c r="AK44" s="204"/>
      <c r="AL44" s="204"/>
      <c r="AM44" s="204"/>
      <c r="AN44" s="204"/>
      <c r="AO44" s="186"/>
      <c r="AP44" s="187"/>
      <c r="AQ44" s="188"/>
      <c r="AR44" s="183"/>
      <c r="AS44" s="191"/>
      <c r="AT44" s="191"/>
      <c r="AU44" s="191"/>
      <c r="AV44" s="192"/>
      <c r="AW44" s="192"/>
    </row>
    <row r="45" spans="1:49" s="130" customFormat="1" ht="58.5" customHeight="1" x14ac:dyDescent="0.25">
      <c r="A45" s="91" t="s">
        <v>349</v>
      </c>
      <c r="B45" s="92" t="s">
        <v>151</v>
      </c>
      <c r="C45" s="93" t="s">
        <v>171</v>
      </c>
      <c r="D45" s="232" t="s">
        <v>91</v>
      </c>
      <c r="E45" s="233" t="s">
        <v>91</v>
      </c>
      <c r="F45" s="96"/>
      <c r="G45" s="92" t="s">
        <v>172</v>
      </c>
      <c r="H45" s="92" t="s">
        <v>173</v>
      </c>
      <c r="I45" s="93" t="s">
        <v>174</v>
      </c>
      <c r="J45" s="216" t="e">
        <f>#REF!</f>
        <v>#REF!</v>
      </c>
      <c r="K45" s="145" t="e">
        <f>#REF!</f>
        <v>#REF!</v>
      </c>
      <c r="L45" s="229"/>
      <c r="M45" s="229"/>
      <c r="N45" s="229"/>
      <c r="O45" s="36" t="e">
        <f>#REF!+#REF!</f>
        <v>#REF!</v>
      </c>
      <c r="P45" s="35" t="e">
        <f>#REF!+#REF!</f>
        <v>#REF!</v>
      </c>
      <c r="Q45" s="208" t="e">
        <f>IF(P45=0,"ERROR - Please enter values in adjacent yellow shaded columns",O45/(P45))</f>
        <v>#REF!</v>
      </c>
      <c r="R45" s="285" t="e">
        <f>#REF!</f>
        <v>#REF!</v>
      </c>
      <c r="S45" s="286" t="e">
        <f>#REF!</f>
        <v>#REF!</v>
      </c>
      <c r="T45" s="301" t="e">
        <f>#REF!</f>
        <v>#REF!</v>
      </c>
      <c r="U45" s="229"/>
      <c r="V45" s="229"/>
      <c r="W45" s="229"/>
      <c r="X45" s="210" t="e">
        <f>#REF!+#REF!+#REF!</f>
        <v>#REF!</v>
      </c>
      <c r="Y45" s="151" t="e">
        <f>#REF!+#REF!+#REF!</f>
        <v>#REF!</v>
      </c>
      <c r="Z45" s="137" t="e">
        <f>IF(Y45=0,"ERROR - Please enter values in adjacent yellow shaded columns",X45/(Y45))</f>
        <v>#REF!</v>
      </c>
      <c r="AA45" s="285" t="e">
        <f>#REF!</f>
        <v>#REF!</v>
      </c>
      <c r="AB45" s="286" t="e">
        <f>#REF!</f>
        <v>#REF!</v>
      </c>
      <c r="AC45" s="286" t="e">
        <f>#REF!</f>
        <v>#REF!</v>
      </c>
      <c r="AD45" s="229"/>
      <c r="AE45" s="229"/>
      <c r="AF45" s="229"/>
      <c r="AG45" s="150" t="e">
        <f>#REF!+#REF!+#REF!</f>
        <v>#REF!</v>
      </c>
      <c r="AH45" s="280" t="e">
        <f>#REF!+#REF!+#REF!</f>
        <v>#REF!</v>
      </c>
      <c r="AI45" s="322" t="e">
        <f>IF(AH45=0,"ERROR - Please enter values in adjacent yellow shaded columns",AG45/(AH45))</f>
        <v>#REF!</v>
      </c>
      <c r="AJ45" s="216" t="e">
        <f>#REF!</f>
        <v>#REF!</v>
      </c>
      <c r="AK45" s="145" t="e">
        <f>#REF!</f>
        <v>#REF!</v>
      </c>
      <c r="AL45" s="229"/>
      <c r="AM45" s="229"/>
      <c r="AN45" s="229"/>
      <c r="AO45" s="138"/>
      <c r="AP45" s="139"/>
      <c r="AQ45" s="137" t="str">
        <f>IF(AP45=0,"ERROR - Please enter values in adjacent yellow shaded columns",AO45/(AP45))</f>
        <v>ERROR - Please enter values in adjacent yellow shaded columns</v>
      </c>
      <c r="AR45" s="94"/>
      <c r="AS45" s="116" t="s">
        <v>114</v>
      </c>
      <c r="AT45" s="116" t="s">
        <v>169</v>
      </c>
      <c r="AU45" s="116" t="s">
        <v>11</v>
      </c>
      <c r="AV45" s="98" t="s">
        <v>175</v>
      </c>
      <c r="AW45" s="98"/>
    </row>
    <row r="46" spans="1:49" s="130" customFormat="1" ht="5.25" customHeight="1" x14ac:dyDescent="0.25">
      <c r="A46" s="193"/>
      <c r="B46" s="181"/>
      <c r="C46" s="182"/>
      <c r="D46" s="183"/>
      <c r="E46" s="184"/>
      <c r="F46" s="185"/>
      <c r="G46" s="181"/>
      <c r="H46" s="181"/>
      <c r="I46" s="182"/>
      <c r="J46" s="212"/>
      <c r="K46" s="204"/>
      <c r="L46" s="204"/>
      <c r="M46" s="204"/>
      <c r="N46" s="204"/>
      <c r="O46" s="204"/>
      <c r="P46" s="204"/>
      <c r="Q46" s="189"/>
      <c r="R46" s="283"/>
      <c r="S46" s="284"/>
      <c r="T46" s="284"/>
      <c r="U46" s="204"/>
      <c r="V46" s="204"/>
      <c r="W46" s="204"/>
      <c r="X46" s="311"/>
      <c r="Y46" s="312"/>
      <c r="Z46" s="188"/>
      <c r="AA46" s="283"/>
      <c r="AB46" s="284"/>
      <c r="AC46" s="284"/>
      <c r="AD46" s="204"/>
      <c r="AE46" s="204"/>
      <c r="AF46" s="204"/>
      <c r="AG46" s="186"/>
      <c r="AH46" s="187"/>
      <c r="AI46" s="188"/>
      <c r="AJ46" s="212"/>
      <c r="AK46" s="204"/>
      <c r="AL46" s="204"/>
      <c r="AM46" s="204"/>
      <c r="AN46" s="204"/>
      <c r="AO46" s="186"/>
      <c r="AP46" s="187"/>
      <c r="AQ46" s="188"/>
      <c r="AR46" s="183"/>
      <c r="AS46" s="191"/>
      <c r="AT46" s="191"/>
      <c r="AU46" s="191"/>
      <c r="AV46" s="192"/>
      <c r="AW46" s="192"/>
    </row>
    <row r="47" spans="1:49" s="130" customFormat="1" ht="60.75" customHeight="1" x14ac:dyDescent="0.25">
      <c r="A47" s="91" t="s">
        <v>350</v>
      </c>
      <c r="B47" s="92" t="s">
        <v>151</v>
      </c>
      <c r="C47" s="93" t="s">
        <v>176</v>
      </c>
      <c r="D47" s="94" t="s">
        <v>91</v>
      </c>
      <c r="E47" s="23" t="s">
        <v>83</v>
      </c>
      <c r="F47" s="96"/>
      <c r="G47" s="92" t="s">
        <v>177</v>
      </c>
      <c r="H47" s="92" t="s">
        <v>178</v>
      </c>
      <c r="I47" s="93" t="s">
        <v>163</v>
      </c>
      <c r="J47" s="216" t="e">
        <f>#REF!</f>
        <v>#REF!</v>
      </c>
      <c r="K47" s="145" t="e">
        <f>#REF!</f>
        <v>#REF!</v>
      </c>
      <c r="L47" s="229"/>
      <c r="M47" s="229"/>
      <c r="N47" s="229"/>
      <c r="O47" s="36" t="e">
        <f>#REF!+#REF!</f>
        <v>#REF!</v>
      </c>
      <c r="P47" s="35" t="e">
        <f>#REF!+#REF!</f>
        <v>#REF!</v>
      </c>
      <c r="Q47" s="208" t="e">
        <f>IF(P47=0,"ERROR - Please enter values in adjacent yellow shaded columns",O47/(P47))</f>
        <v>#REF!</v>
      </c>
      <c r="R47" s="302" t="e">
        <f>#REF!</f>
        <v>#REF!</v>
      </c>
      <c r="S47" s="303" t="e">
        <f>#REF!</f>
        <v>#REF!</v>
      </c>
      <c r="T47" s="303" t="e">
        <f>#REF!</f>
        <v>#REF!</v>
      </c>
      <c r="U47" s="229"/>
      <c r="V47" s="229"/>
      <c r="W47" s="229"/>
      <c r="X47" s="210" t="e">
        <f>#REF!+#REF!+#REF!</f>
        <v>#REF!</v>
      </c>
      <c r="Y47" s="151" t="e">
        <f>#REF!+#REF!+#REF!</f>
        <v>#REF!</v>
      </c>
      <c r="Z47" s="315" t="e">
        <f>IF(Y47=0,"ERROR - Please enter values in adjacent yellow shaded columns",X47/(Y47))</f>
        <v>#REF!</v>
      </c>
      <c r="AA47" s="324" t="e">
        <f>#REF!</f>
        <v>#REF!</v>
      </c>
      <c r="AB47" s="301" t="e">
        <f>#REF!</f>
        <v>#REF!</v>
      </c>
      <c r="AC47" s="301" t="e">
        <f>#REF!</f>
        <v>#REF!</v>
      </c>
      <c r="AD47" s="229"/>
      <c r="AE47" s="229"/>
      <c r="AF47" s="229"/>
      <c r="AG47" s="150" t="e">
        <f>#REF!+#REF!+#REF!</f>
        <v>#REF!</v>
      </c>
      <c r="AH47" s="280" t="e">
        <f>#REF!+#REF!+#REF!</f>
        <v>#REF!</v>
      </c>
      <c r="AI47" s="322" t="e">
        <f>IF(AH47=0,"ERROR - Please enter values in adjacent yellow shaded columns",AG47/(AH47))</f>
        <v>#REF!</v>
      </c>
      <c r="AJ47" s="216" t="e">
        <f>#REF!</f>
        <v>#REF!</v>
      </c>
      <c r="AK47" s="145" t="e">
        <f>#REF!</f>
        <v>#REF!</v>
      </c>
      <c r="AL47" s="229"/>
      <c r="AM47" s="229"/>
      <c r="AN47" s="229"/>
      <c r="AO47" s="138"/>
      <c r="AP47" s="139"/>
      <c r="AQ47" s="137" t="str">
        <f>IF(AP47=0,"ERROR - Please enter values in adjacent yellow shaded columns",AO47/(AP47))</f>
        <v>ERROR - Please enter values in adjacent yellow shaded columns</v>
      </c>
      <c r="AR47" s="94"/>
      <c r="AS47" s="116" t="s">
        <v>114</v>
      </c>
      <c r="AT47" s="116" t="s">
        <v>11</v>
      </c>
      <c r="AU47" s="116" t="s">
        <v>11</v>
      </c>
      <c r="AV47" s="98"/>
      <c r="AW47" s="98"/>
    </row>
    <row r="48" spans="1:49" s="130" customFormat="1" ht="5.25" customHeight="1" x14ac:dyDescent="0.25">
      <c r="A48" s="193"/>
      <c r="B48" s="181"/>
      <c r="C48" s="182"/>
      <c r="D48" s="183"/>
      <c r="E48" s="184"/>
      <c r="F48" s="185"/>
      <c r="G48" s="181"/>
      <c r="H48" s="181"/>
      <c r="I48" s="182"/>
      <c r="J48" s="212"/>
      <c r="K48" s="204"/>
      <c r="L48" s="204"/>
      <c r="M48" s="204"/>
      <c r="N48" s="204"/>
      <c r="O48" s="204"/>
      <c r="P48" s="204"/>
      <c r="Q48" s="189"/>
      <c r="R48" s="283"/>
      <c r="S48" s="284"/>
      <c r="T48" s="284"/>
      <c r="U48" s="204"/>
      <c r="V48" s="204"/>
      <c r="W48" s="204"/>
      <c r="X48" s="311"/>
      <c r="Y48" s="312"/>
      <c r="Z48" s="188"/>
      <c r="AA48" s="283"/>
      <c r="AB48" s="284"/>
      <c r="AC48" s="284"/>
      <c r="AD48" s="204"/>
      <c r="AE48" s="204"/>
      <c r="AF48" s="204"/>
      <c r="AG48" s="186"/>
      <c r="AH48" s="187"/>
      <c r="AI48" s="188"/>
      <c r="AJ48" s="212"/>
      <c r="AK48" s="204"/>
      <c r="AL48" s="204"/>
      <c r="AM48" s="204"/>
      <c r="AN48" s="204"/>
      <c r="AO48" s="186"/>
      <c r="AP48" s="187"/>
      <c r="AQ48" s="188"/>
      <c r="AR48" s="183"/>
      <c r="AS48" s="191"/>
      <c r="AT48" s="191"/>
      <c r="AU48" s="191"/>
      <c r="AV48" s="192"/>
      <c r="AW48" s="192"/>
    </row>
    <row r="49" spans="1:49" s="130" customFormat="1" ht="60" customHeight="1" x14ac:dyDescent="0.25">
      <c r="A49" s="91" t="s">
        <v>351</v>
      </c>
      <c r="B49" s="92"/>
      <c r="C49" s="93" t="s">
        <v>179</v>
      </c>
      <c r="D49" s="232" t="s">
        <v>91</v>
      </c>
      <c r="E49" s="23" t="s">
        <v>83</v>
      </c>
      <c r="F49" s="96"/>
      <c r="G49" s="92" t="s">
        <v>180</v>
      </c>
      <c r="H49" s="92" t="s">
        <v>181</v>
      </c>
      <c r="I49" s="93" t="s">
        <v>163</v>
      </c>
      <c r="J49" s="216" t="e">
        <f>#REF!</f>
        <v>#REF!</v>
      </c>
      <c r="K49" s="145" t="e">
        <f>#REF!</f>
        <v>#REF!</v>
      </c>
      <c r="L49" s="229"/>
      <c r="M49" s="229"/>
      <c r="N49" s="229"/>
      <c r="O49" s="36" t="e">
        <f>#REF!+#REF!</f>
        <v>#REF!</v>
      </c>
      <c r="P49" s="35" t="e">
        <f>#REF!+#REF!</f>
        <v>#REF!</v>
      </c>
      <c r="Q49" s="208" t="e">
        <f>IF(P49=0,"ERROR - Please enter values in adjacent yellow shaded columns",O49/(P49))</f>
        <v>#REF!</v>
      </c>
      <c r="R49" s="304" t="e">
        <f>#REF!</f>
        <v>#REF!</v>
      </c>
      <c r="S49" s="305" t="e">
        <f>#REF!</f>
        <v>#REF!</v>
      </c>
      <c r="T49" s="305" t="e">
        <f>#REF!</f>
        <v>#REF!</v>
      </c>
      <c r="U49" s="229"/>
      <c r="V49" s="229"/>
      <c r="W49" s="229"/>
      <c r="X49" s="210" t="e">
        <f>#REF!+#REF!+#REF!</f>
        <v>#REF!</v>
      </c>
      <c r="Y49" s="151" t="e">
        <f>#REF!+#REF!+#REF!</f>
        <v>#REF!</v>
      </c>
      <c r="Z49" s="137" t="e">
        <f>IF(Y49=0,"ERROR - Please enter values in adjacent yellow shaded columns",X49/(Y49))</f>
        <v>#REF!</v>
      </c>
      <c r="AA49" s="300" t="e">
        <f>#REF!</f>
        <v>#REF!</v>
      </c>
      <c r="AB49" s="299" t="e">
        <f>#REF!</f>
        <v>#REF!</v>
      </c>
      <c r="AC49" s="299" t="e">
        <f>#REF!</f>
        <v>#REF!</v>
      </c>
      <c r="AD49" s="229"/>
      <c r="AE49" s="229"/>
      <c r="AF49" s="229"/>
      <c r="AG49" s="150" t="e">
        <f>#REF!+#REF!+#REF!</f>
        <v>#REF!</v>
      </c>
      <c r="AH49" s="280" t="e">
        <f>#REF!+#REF!+#REF!</f>
        <v>#REF!</v>
      </c>
      <c r="AI49" s="137" t="e">
        <f>IF(AH49=0,"ERROR - Please enter values in adjacent yellow shaded columns",AG49/(AH49))</f>
        <v>#REF!</v>
      </c>
      <c r="AJ49" s="216" t="e">
        <f>#REF!</f>
        <v>#REF!</v>
      </c>
      <c r="AK49" s="145" t="e">
        <f>#REF!</f>
        <v>#REF!</v>
      </c>
      <c r="AL49" s="229"/>
      <c r="AM49" s="229"/>
      <c r="AN49" s="229"/>
      <c r="AO49" s="138"/>
      <c r="AP49" s="139"/>
      <c r="AQ49" s="137" t="str">
        <f>IF(AP49=0,"ERROR - Please enter values in adjacent yellow shaded columns",AO49/(AP49))</f>
        <v>ERROR - Please enter values in adjacent yellow shaded columns</v>
      </c>
      <c r="AR49" s="94"/>
      <c r="AS49" s="116" t="s">
        <v>147</v>
      </c>
      <c r="AT49" s="116" t="s">
        <v>11</v>
      </c>
      <c r="AU49" s="116" t="s">
        <v>11</v>
      </c>
      <c r="AV49" s="98"/>
      <c r="AW49" s="98"/>
    </row>
    <row r="50" spans="1:49" s="130" customFormat="1" ht="5.25" customHeight="1" x14ac:dyDescent="0.25">
      <c r="A50" s="193"/>
      <c r="B50" s="181"/>
      <c r="C50" s="182"/>
      <c r="D50" s="183"/>
      <c r="E50" s="184"/>
      <c r="F50" s="185"/>
      <c r="G50" s="181"/>
      <c r="H50" s="181"/>
      <c r="I50" s="182"/>
      <c r="J50" s="212"/>
      <c r="K50" s="204"/>
      <c r="L50" s="204"/>
      <c r="M50" s="204"/>
      <c r="N50" s="204"/>
      <c r="O50" s="204"/>
      <c r="P50" s="204"/>
      <c r="Q50" s="189"/>
      <c r="R50" s="283"/>
      <c r="S50" s="284"/>
      <c r="T50" s="284"/>
      <c r="U50" s="204"/>
      <c r="V50" s="204"/>
      <c r="W50" s="204"/>
      <c r="X50" s="311"/>
      <c r="Y50" s="312"/>
      <c r="Z50" s="188"/>
      <c r="AA50" s="283"/>
      <c r="AB50" s="284"/>
      <c r="AC50" s="284"/>
      <c r="AD50" s="204"/>
      <c r="AE50" s="204"/>
      <c r="AF50" s="204"/>
      <c r="AG50" s="186"/>
      <c r="AH50" s="187"/>
      <c r="AI50" s="188"/>
      <c r="AJ50" s="212"/>
      <c r="AK50" s="204"/>
      <c r="AL50" s="204"/>
      <c r="AM50" s="204"/>
      <c r="AN50" s="204"/>
      <c r="AO50" s="186"/>
      <c r="AP50" s="187"/>
      <c r="AQ50" s="188"/>
      <c r="AR50" s="183"/>
      <c r="AS50" s="191"/>
      <c r="AT50" s="191"/>
      <c r="AU50" s="191"/>
      <c r="AV50" s="192"/>
      <c r="AW50" s="192"/>
    </row>
    <row r="51" spans="1:49" s="130" customFormat="1" ht="92.25" customHeight="1" x14ac:dyDescent="0.25">
      <c r="A51" s="91" t="s">
        <v>352</v>
      </c>
      <c r="B51" s="92"/>
      <c r="C51" s="93" t="s">
        <v>9</v>
      </c>
      <c r="D51" s="232" t="s">
        <v>83</v>
      </c>
      <c r="E51" s="23" t="s">
        <v>83</v>
      </c>
      <c r="F51" s="96"/>
      <c r="G51" s="92" t="s">
        <v>182</v>
      </c>
      <c r="H51" s="92" t="s">
        <v>183</v>
      </c>
      <c r="I51" s="93" t="s">
        <v>163</v>
      </c>
      <c r="J51" s="216" t="e">
        <f>#REF!</f>
        <v>#REF!</v>
      </c>
      <c r="K51" s="145" t="e">
        <f>#REF!</f>
        <v>#REF!</v>
      </c>
      <c r="L51" s="229"/>
      <c r="M51" s="229"/>
      <c r="N51" s="229"/>
      <c r="O51" s="36" t="e">
        <f>#REF!+#REF!</f>
        <v>#REF!</v>
      </c>
      <c r="P51" s="35" t="e">
        <f>#REF!+#REF!</f>
        <v>#REF!</v>
      </c>
      <c r="Q51" s="208" t="e">
        <f>IF(P51=0,"ERROR - Please enter values in adjacent yellow shaded columns",O51/(P51))</f>
        <v>#REF!</v>
      </c>
      <c r="R51" s="300" t="e">
        <f>#REF!</f>
        <v>#REF!</v>
      </c>
      <c r="S51" s="299" t="e">
        <f>#REF!</f>
        <v>#REF!</v>
      </c>
      <c r="T51" s="299" t="e">
        <f>#REF!</f>
        <v>#REF!</v>
      </c>
      <c r="U51" s="229"/>
      <c r="V51" s="229"/>
      <c r="W51" s="229"/>
      <c r="X51" s="210" t="e">
        <f>#REF!+#REF!+#REF!</f>
        <v>#REF!</v>
      </c>
      <c r="Y51" s="151" t="e">
        <f>#REF!+#REF!+#REF!</f>
        <v>#REF!</v>
      </c>
      <c r="Z51" s="137" t="e">
        <f>IF(Y51=0,"ERROR - Please enter values in adjacent yellow shaded columns",X51/(Y51))</f>
        <v>#REF!</v>
      </c>
      <c r="AA51" s="304" t="e">
        <f>#REF!</f>
        <v>#REF!</v>
      </c>
      <c r="AB51" s="305" t="e">
        <f>#REF!</f>
        <v>#REF!</v>
      </c>
      <c r="AC51" s="305" t="e">
        <f>#REF!</f>
        <v>#REF!</v>
      </c>
      <c r="AD51" s="229"/>
      <c r="AE51" s="229"/>
      <c r="AF51" s="229"/>
      <c r="AG51" s="150" t="e">
        <f>#REF!+#REF!+#REF!</f>
        <v>#REF!</v>
      </c>
      <c r="AH51" s="280" t="e">
        <f>#REF!+#REF!+#REF!</f>
        <v>#REF!</v>
      </c>
      <c r="AI51" s="137" t="e">
        <f>IF(AH51=0,"ERROR - Please enter values in adjacent yellow shaded columns",AG51/(AH51))</f>
        <v>#REF!</v>
      </c>
      <c r="AJ51" s="216" t="e">
        <f>#REF!</f>
        <v>#REF!</v>
      </c>
      <c r="AK51" s="145" t="e">
        <f>#REF!</f>
        <v>#REF!</v>
      </c>
      <c r="AL51" s="229"/>
      <c r="AM51" s="229"/>
      <c r="AN51" s="229"/>
      <c r="AO51" s="138"/>
      <c r="AP51" s="139"/>
      <c r="AQ51" s="137" t="str">
        <f>IF(AP51=0,"ERROR - Please enter values in adjacent yellow shaded columns",AO51/(AP51))</f>
        <v>ERROR - Please enter values in adjacent yellow shaded columns</v>
      </c>
      <c r="AR51" s="94"/>
      <c r="AS51" s="116" t="s">
        <v>6</v>
      </c>
      <c r="AT51" s="116" t="s">
        <v>11</v>
      </c>
      <c r="AU51" s="116" t="s">
        <v>11</v>
      </c>
      <c r="AV51" s="98"/>
      <c r="AW51" s="98"/>
    </row>
    <row r="52" spans="1:49" s="130" customFormat="1" ht="5.25" customHeight="1" x14ac:dyDescent="0.25">
      <c r="A52" s="193"/>
      <c r="B52" s="181"/>
      <c r="C52" s="182"/>
      <c r="D52" s="183"/>
      <c r="E52" s="184"/>
      <c r="F52" s="185"/>
      <c r="G52" s="181"/>
      <c r="H52" s="181"/>
      <c r="I52" s="182"/>
      <c r="J52" s="212"/>
      <c r="K52" s="204"/>
      <c r="L52" s="204"/>
      <c r="M52" s="204"/>
      <c r="N52" s="204"/>
      <c r="O52" s="204"/>
      <c r="P52" s="204"/>
      <c r="Q52" s="189"/>
      <c r="R52" s="283"/>
      <c r="S52" s="284"/>
      <c r="T52" s="284"/>
      <c r="U52" s="204"/>
      <c r="V52" s="204"/>
      <c r="W52" s="204"/>
      <c r="X52" s="311"/>
      <c r="Y52" s="312"/>
      <c r="Z52" s="188"/>
      <c r="AA52" s="283"/>
      <c r="AB52" s="284"/>
      <c r="AC52" s="284"/>
      <c r="AD52" s="204"/>
      <c r="AE52" s="204"/>
      <c r="AF52" s="204"/>
      <c r="AG52" s="186"/>
      <c r="AH52" s="187"/>
      <c r="AI52" s="188"/>
      <c r="AJ52" s="212"/>
      <c r="AK52" s="204"/>
      <c r="AL52" s="204"/>
      <c r="AM52" s="204"/>
      <c r="AN52" s="204"/>
      <c r="AO52" s="186"/>
      <c r="AP52" s="187"/>
      <c r="AQ52" s="188"/>
      <c r="AR52" s="183"/>
      <c r="AS52" s="191"/>
      <c r="AT52" s="191"/>
      <c r="AU52" s="191"/>
      <c r="AV52" s="192"/>
      <c r="AW52" s="192"/>
    </row>
    <row r="53" spans="1:49" s="130" customFormat="1" ht="72.75" customHeight="1" x14ac:dyDescent="0.25">
      <c r="A53" s="91" t="s">
        <v>353</v>
      </c>
      <c r="B53" s="92" t="s">
        <v>151</v>
      </c>
      <c r="C53" s="93" t="s">
        <v>184</v>
      </c>
      <c r="D53" s="232" t="s">
        <v>91</v>
      </c>
      <c r="E53" s="233" t="s">
        <v>91</v>
      </c>
      <c r="F53" s="96"/>
      <c r="G53" s="92" t="s">
        <v>185</v>
      </c>
      <c r="H53" s="92" t="s">
        <v>186</v>
      </c>
      <c r="I53" s="93" t="s">
        <v>203</v>
      </c>
      <c r="J53" s="216" t="e">
        <f>#REF!</f>
        <v>#REF!</v>
      </c>
      <c r="K53" s="145" t="e">
        <f>#REF!</f>
        <v>#REF!</v>
      </c>
      <c r="L53" s="229"/>
      <c r="M53" s="229"/>
      <c r="N53" s="229"/>
      <c r="O53" s="36" t="e">
        <f>#REF!+#REF!</f>
        <v>#REF!</v>
      </c>
      <c r="P53" s="35" t="e">
        <f>#REF!+#REF!</f>
        <v>#REF!</v>
      </c>
      <c r="Q53" s="208" t="e">
        <f>IF(P53=0,"ERROR - Please enter values in adjacent yellow shaded columns",O53/(P53))</f>
        <v>#REF!</v>
      </c>
      <c r="R53" s="300" t="e">
        <f>#REF!</f>
        <v>#REF!</v>
      </c>
      <c r="S53" s="299" t="e">
        <f>#REF!</f>
        <v>#REF!</v>
      </c>
      <c r="T53" s="286" t="e">
        <f>#REF!</f>
        <v>#REF!</v>
      </c>
      <c r="U53" s="229"/>
      <c r="V53" s="229"/>
      <c r="W53" s="229"/>
      <c r="X53" s="210" t="e">
        <f>#REF!+#REF!+#REF!</f>
        <v>#REF!</v>
      </c>
      <c r="Y53" s="151" t="e">
        <f>#REF!+#REF!+#REF!</f>
        <v>#REF!</v>
      </c>
      <c r="Z53" s="137" t="e">
        <f>IF(Y53=0,"ERROR - Please enter values in adjacent yellow shaded columns",X53/(Y53))</f>
        <v>#REF!</v>
      </c>
      <c r="AA53" s="304" t="e">
        <f>#REF!</f>
        <v>#REF!</v>
      </c>
      <c r="AB53" s="305" t="e">
        <f>#REF!</f>
        <v>#REF!</v>
      </c>
      <c r="AC53" s="305" t="e">
        <f>#REF!</f>
        <v>#REF!</v>
      </c>
      <c r="AD53" s="229"/>
      <c r="AE53" s="229"/>
      <c r="AF53" s="229"/>
      <c r="AG53" s="150" t="e">
        <f>#REF!+#REF!+#REF!</f>
        <v>#REF!</v>
      </c>
      <c r="AH53" s="280" t="e">
        <f>#REF!+#REF!+#REF!</f>
        <v>#REF!</v>
      </c>
      <c r="AI53" s="137" t="e">
        <f>IF(AH53=0,"ERROR - Please enter values in adjacent yellow shaded columns",AG53/(AH53))</f>
        <v>#REF!</v>
      </c>
      <c r="AJ53" s="216" t="e">
        <f>#REF!</f>
        <v>#REF!</v>
      </c>
      <c r="AK53" s="145" t="e">
        <f>#REF!</f>
        <v>#REF!</v>
      </c>
      <c r="AL53" s="229"/>
      <c r="AM53" s="229"/>
      <c r="AN53" s="229"/>
      <c r="AO53" s="138"/>
      <c r="AP53" s="139"/>
      <c r="AQ53" s="137" t="str">
        <f>IF(AP53=0,"ERROR - Please enter values in adjacent yellow shaded columns",AO53/(AP53))</f>
        <v>ERROR - Please enter values in adjacent yellow shaded columns</v>
      </c>
      <c r="AR53" s="94"/>
      <c r="AS53" s="116" t="s">
        <v>147</v>
      </c>
      <c r="AT53" s="116" t="s">
        <v>11</v>
      </c>
      <c r="AU53" s="116" t="s">
        <v>11</v>
      </c>
      <c r="AV53" s="98"/>
      <c r="AW53" s="98"/>
    </row>
    <row r="54" spans="1:49" s="130" customFormat="1" ht="5.25" customHeight="1" x14ac:dyDescent="0.25">
      <c r="A54" s="193"/>
      <c r="B54" s="181"/>
      <c r="C54" s="182"/>
      <c r="D54" s="183"/>
      <c r="E54" s="184"/>
      <c r="F54" s="185"/>
      <c r="G54" s="181"/>
      <c r="H54" s="181"/>
      <c r="I54" s="182"/>
      <c r="J54" s="212"/>
      <c r="K54" s="204"/>
      <c r="L54" s="204"/>
      <c r="M54" s="204"/>
      <c r="N54" s="204"/>
      <c r="O54" s="204"/>
      <c r="P54" s="204"/>
      <c r="Q54" s="189"/>
      <c r="R54" s="283"/>
      <c r="S54" s="284"/>
      <c r="T54" s="284"/>
      <c r="U54" s="204"/>
      <c r="V54" s="204"/>
      <c r="W54" s="204"/>
      <c r="X54" s="311"/>
      <c r="Y54" s="312"/>
      <c r="Z54" s="188"/>
      <c r="AA54" s="283"/>
      <c r="AB54" s="284"/>
      <c r="AC54" s="284"/>
      <c r="AD54" s="204"/>
      <c r="AE54" s="204"/>
      <c r="AF54" s="204"/>
      <c r="AG54" s="186"/>
      <c r="AH54" s="187"/>
      <c r="AI54" s="188"/>
      <c r="AJ54" s="212"/>
      <c r="AK54" s="204"/>
      <c r="AL54" s="204"/>
      <c r="AM54" s="204"/>
      <c r="AN54" s="204"/>
      <c r="AO54" s="186"/>
      <c r="AP54" s="187"/>
      <c r="AQ54" s="188"/>
      <c r="AR54" s="183"/>
      <c r="AS54" s="191"/>
      <c r="AT54" s="191"/>
      <c r="AU54" s="191"/>
      <c r="AV54" s="192"/>
      <c r="AW54" s="192"/>
    </row>
    <row r="55" spans="1:49" s="130" customFormat="1" ht="66" customHeight="1" x14ac:dyDescent="0.25">
      <c r="A55" s="91" t="s">
        <v>354</v>
      </c>
      <c r="B55" s="92" t="s">
        <v>187</v>
      </c>
      <c r="C55" s="93" t="s">
        <v>188</v>
      </c>
      <c r="D55" s="232" t="s">
        <v>91</v>
      </c>
      <c r="E55" s="233" t="s">
        <v>91</v>
      </c>
      <c r="F55" s="96"/>
      <c r="G55" s="92" t="s">
        <v>189</v>
      </c>
      <c r="H55" s="92" t="s">
        <v>186</v>
      </c>
      <c r="I55" s="93" t="s">
        <v>190</v>
      </c>
      <c r="J55" s="216" t="e">
        <f>#REF!</f>
        <v>#REF!</v>
      </c>
      <c r="K55" s="145" t="e">
        <f>#REF!</f>
        <v>#REF!</v>
      </c>
      <c r="L55" s="229"/>
      <c r="M55" s="229"/>
      <c r="N55" s="229"/>
      <c r="O55" s="36" t="e">
        <f>#REF!+#REF!</f>
        <v>#REF!</v>
      </c>
      <c r="P55" s="35" t="e">
        <f>#REF!+#REF!</f>
        <v>#REF!</v>
      </c>
      <c r="Q55" s="208" t="e">
        <f>IF(P55=0,"ERROR - Please enter values in adjacent yellow shaded columns",O55/(P55))</f>
        <v>#REF!</v>
      </c>
      <c r="R55" s="306" t="e">
        <f>#REF!</f>
        <v>#REF!</v>
      </c>
      <c r="S55" s="307" t="e">
        <f>#REF!</f>
        <v>#REF!</v>
      </c>
      <c r="T55" s="307" t="e">
        <f>#REF!</f>
        <v>#REF!</v>
      </c>
      <c r="U55" s="229"/>
      <c r="V55" s="229"/>
      <c r="W55" s="229"/>
      <c r="X55" s="210" t="e">
        <f>#REF!+#REF!+#REF!</f>
        <v>#REF!</v>
      </c>
      <c r="Y55" s="151" t="e">
        <f>#REF!+#REF!+#REF!</f>
        <v>#REF!</v>
      </c>
      <c r="Z55" s="137" t="e">
        <f>IF(Y55=0,"ERROR - Please enter values in adjacent yellow shaded columns",X55/(Y55))</f>
        <v>#REF!</v>
      </c>
      <c r="AA55" s="300" t="e">
        <f>#REF!</f>
        <v>#REF!</v>
      </c>
      <c r="AB55" s="299" t="e">
        <f>#REF!</f>
        <v>#REF!</v>
      </c>
      <c r="AC55" s="299" t="e">
        <f>#REF!</f>
        <v>#REF!</v>
      </c>
      <c r="AD55" s="229"/>
      <c r="AE55" s="229"/>
      <c r="AF55" s="229"/>
      <c r="AG55" s="150" t="e">
        <f>#REF!+#REF!+#REF!</f>
        <v>#REF!</v>
      </c>
      <c r="AH55" s="280" t="e">
        <f>#REF!+#REF!+#REF!</f>
        <v>#REF!</v>
      </c>
      <c r="AI55" s="137" t="e">
        <f>IF(AH55=0,"ERROR - Please enter values in adjacent yellow shaded columns",AG55/(AH55))</f>
        <v>#REF!</v>
      </c>
      <c r="AJ55" s="216" t="e">
        <f>#REF!</f>
        <v>#REF!</v>
      </c>
      <c r="AK55" s="145" t="e">
        <f>#REF!</f>
        <v>#REF!</v>
      </c>
      <c r="AL55" s="229"/>
      <c r="AM55" s="229"/>
      <c r="AN55" s="229"/>
      <c r="AO55" s="138"/>
      <c r="AP55" s="139"/>
      <c r="AQ55" s="137" t="str">
        <f>IF(AP55=0,"ERROR - Please enter values in adjacent yellow shaded columns",AO55/(AP55))</f>
        <v>ERROR - Please enter values in adjacent yellow shaded columns</v>
      </c>
      <c r="AR55" s="94"/>
      <c r="AS55" s="116" t="s">
        <v>147</v>
      </c>
      <c r="AT55" s="116" t="s">
        <v>11</v>
      </c>
      <c r="AU55" s="116" t="s">
        <v>11</v>
      </c>
      <c r="AV55" s="98"/>
      <c r="AW55" s="98"/>
    </row>
    <row r="56" spans="1:49" s="130" customFormat="1" ht="5.25" customHeight="1" x14ac:dyDescent="0.25">
      <c r="A56" s="193"/>
      <c r="B56" s="181"/>
      <c r="C56" s="182"/>
      <c r="D56" s="183"/>
      <c r="E56" s="184"/>
      <c r="F56" s="185"/>
      <c r="G56" s="181"/>
      <c r="H56" s="181"/>
      <c r="I56" s="182"/>
      <c r="J56" s="212"/>
      <c r="K56" s="204"/>
      <c r="L56" s="204"/>
      <c r="M56" s="204"/>
      <c r="N56" s="204"/>
      <c r="O56" s="204"/>
      <c r="P56" s="204"/>
      <c r="Q56" s="189"/>
      <c r="R56" s="283"/>
      <c r="S56" s="284"/>
      <c r="T56" s="284"/>
      <c r="U56" s="204"/>
      <c r="V56" s="204"/>
      <c r="W56" s="204"/>
      <c r="X56" s="311"/>
      <c r="Y56" s="312"/>
      <c r="Z56" s="188"/>
      <c r="AA56" s="283"/>
      <c r="AB56" s="284"/>
      <c r="AC56" s="284"/>
      <c r="AD56" s="204"/>
      <c r="AE56" s="204"/>
      <c r="AF56" s="204"/>
      <c r="AG56" s="186"/>
      <c r="AH56" s="187"/>
      <c r="AI56" s="188"/>
      <c r="AJ56" s="212"/>
      <c r="AK56" s="204"/>
      <c r="AL56" s="204"/>
      <c r="AM56" s="204"/>
      <c r="AN56" s="204"/>
      <c r="AO56" s="186"/>
      <c r="AP56" s="187"/>
      <c r="AQ56" s="188"/>
      <c r="AR56" s="183"/>
      <c r="AS56" s="191"/>
      <c r="AT56" s="191"/>
      <c r="AU56" s="191"/>
      <c r="AV56" s="192"/>
      <c r="AW56" s="192"/>
    </row>
    <row r="57" spans="1:49" s="130" customFormat="1" ht="66" customHeight="1" x14ac:dyDescent="0.25">
      <c r="A57" s="91" t="s">
        <v>355</v>
      </c>
      <c r="B57" s="92" t="s">
        <v>151</v>
      </c>
      <c r="C57" s="93" t="s">
        <v>191</v>
      </c>
      <c r="D57" s="94" t="s">
        <v>91</v>
      </c>
      <c r="E57" s="23" t="s">
        <v>83</v>
      </c>
      <c r="F57" s="96"/>
      <c r="G57" s="92" t="s">
        <v>192</v>
      </c>
      <c r="H57" s="92" t="s">
        <v>193</v>
      </c>
      <c r="I57" s="93" t="s">
        <v>194</v>
      </c>
      <c r="J57" s="216" t="e">
        <f>#REF!</f>
        <v>#REF!</v>
      </c>
      <c r="K57" s="145" t="e">
        <f>#REF!</f>
        <v>#REF!</v>
      </c>
      <c r="L57" s="229"/>
      <c r="M57" s="229"/>
      <c r="N57" s="229"/>
      <c r="O57" s="36" t="e">
        <f>#REF!+#REF!</f>
        <v>#REF!</v>
      </c>
      <c r="P57" s="35" t="e">
        <f>#REF!+#REF!</f>
        <v>#REF!</v>
      </c>
      <c r="Q57" s="208" t="e">
        <f>IF(P57=0,"ERROR - Please enter values in adjacent yellow shaded columns",O57/(P57))</f>
        <v>#REF!</v>
      </c>
      <c r="R57" s="306" t="e">
        <f>#REF!</f>
        <v>#REF!</v>
      </c>
      <c r="S57" s="307" t="e">
        <f>#REF!</f>
        <v>#REF!</v>
      </c>
      <c r="T57" s="307" t="e">
        <f>#REF!</f>
        <v>#REF!</v>
      </c>
      <c r="U57" s="229"/>
      <c r="V57" s="229"/>
      <c r="W57" s="229"/>
      <c r="X57" s="210" t="e">
        <f>#REF!+#REF!+#REF!</f>
        <v>#REF!</v>
      </c>
      <c r="Y57" s="151" t="e">
        <f>#REF!+#REF!+#REF!</f>
        <v>#REF!</v>
      </c>
      <c r="Z57" s="137" t="e">
        <f>IF(Y57=0,"ERROR - Please enter values in adjacent yellow shaded columns",X57/(Y57))</f>
        <v>#REF!</v>
      </c>
      <c r="AA57" s="300" t="e">
        <f>#REF!</f>
        <v>#REF!</v>
      </c>
      <c r="AB57" s="299" t="e">
        <f>#REF!</f>
        <v>#REF!</v>
      </c>
      <c r="AC57" s="299" t="e">
        <f>#REF!</f>
        <v>#REF!</v>
      </c>
      <c r="AD57" s="229"/>
      <c r="AE57" s="229"/>
      <c r="AF57" s="229"/>
      <c r="AG57" s="150" t="e">
        <f>#REF!+#REF!+#REF!</f>
        <v>#REF!</v>
      </c>
      <c r="AH57" s="280" t="e">
        <f>#REF!+#REF!+#REF!</f>
        <v>#REF!</v>
      </c>
      <c r="AI57" s="137" t="e">
        <f>IF(AH57=0,"ERROR - Please enter values in adjacent yellow shaded columns",AG57/(AH57))</f>
        <v>#REF!</v>
      </c>
      <c r="AJ57" s="216" t="e">
        <f>#REF!</f>
        <v>#REF!</v>
      </c>
      <c r="AK57" s="145" t="e">
        <f>#REF!</f>
        <v>#REF!</v>
      </c>
      <c r="AL57" s="229"/>
      <c r="AM57" s="229"/>
      <c r="AN57" s="229"/>
      <c r="AO57" s="138"/>
      <c r="AP57" s="139"/>
      <c r="AQ57" s="137" t="str">
        <f>IF(AP57=0,"ERROR - Please enter values in adjacent yellow shaded columns",AO57/(AP57))</f>
        <v>ERROR - Please enter values in adjacent yellow shaded columns</v>
      </c>
      <c r="AR57" s="94"/>
      <c r="AS57" s="116" t="s">
        <v>147</v>
      </c>
      <c r="AT57" s="116" t="s">
        <v>11</v>
      </c>
      <c r="AU57" s="116" t="s">
        <v>11</v>
      </c>
      <c r="AV57" s="98"/>
      <c r="AW57" s="98"/>
    </row>
    <row r="58" spans="1:49" s="130" customFormat="1" ht="5.25" customHeight="1" x14ac:dyDescent="0.25">
      <c r="A58" s="193"/>
      <c r="B58" s="181"/>
      <c r="C58" s="182"/>
      <c r="D58" s="183"/>
      <c r="E58" s="184"/>
      <c r="F58" s="185"/>
      <c r="G58" s="181"/>
      <c r="H58" s="181"/>
      <c r="I58" s="182"/>
      <c r="J58" s="212"/>
      <c r="K58" s="204"/>
      <c r="L58" s="204"/>
      <c r="M58" s="204"/>
      <c r="N58" s="204"/>
      <c r="O58" s="204"/>
      <c r="P58" s="204"/>
      <c r="Q58" s="189"/>
      <c r="R58" s="283"/>
      <c r="S58" s="284"/>
      <c r="T58" s="284"/>
      <c r="U58" s="204"/>
      <c r="V58" s="204"/>
      <c r="W58" s="204"/>
      <c r="X58" s="311"/>
      <c r="Y58" s="312"/>
      <c r="Z58" s="188"/>
      <c r="AA58" s="283"/>
      <c r="AB58" s="284"/>
      <c r="AC58" s="284"/>
      <c r="AD58" s="204"/>
      <c r="AE58" s="204"/>
      <c r="AF58" s="204"/>
      <c r="AG58" s="186"/>
      <c r="AH58" s="187"/>
      <c r="AI58" s="188"/>
      <c r="AJ58" s="212"/>
      <c r="AK58" s="204"/>
      <c r="AL58" s="204"/>
      <c r="AM58" s="204"/>
      <c r="AN58" s="204"/>
      <c r="AO58" s="186"/>
      <c r="AP58" s="187"/>
      <c r="AQ58" s="188"/>
      <c r="AR58" s="183"/>
      <c r="AS58" s="191"/>
      <c r="AT58" s="191"/>
      <c r="AU58" s="191"/>
      <c r="AV58" s="192"/>
      <c r="AW58" s="192"/>
    </row>
    <row r="59" spans="1:49" s="140" customFormat="1" ht="47.25" hidden="1" x14ac:dyDescent="0.25">
      <c r="A59" s="51" t="s">
        <v>356</v>
      </c>
      <c r="B59" s="52" t="s">
        <v>151</v>
      </c>
      <c r="C59" s="53" t="s">
        <v>191</v>
      </c>
      <c r="D59" s="54" t="s">
        <v>91</v>
      </c>
      <c r="E59" s="330" t="s">
        <v>83</v>
      </c>
      <c r="F59" s="56"/>
      <c r="G59" s="52" t="s">
        <v>195</v>
      </c>
      <c r="H59" s="52" t="s">
        <v>196</v>
      </c>
      <c r="I59" s="53" t="s">
        <v>194</v>
      </c>
      <c r="J59" s="352" t="e">
        <f>#REF!</f>
        <v>#REF!</v>
      </c>
      <c r="K59" s="202" t="e">
        <f>#REF!</f>
        <v>#REF!</v>
      </c>
      <c r="L59" s="353"/>
      <c r="M59" s="353"/>
      <c r="N59" s="353"/>
      <c r="O59" s="57" t="e">
        <f>#REF!+#REF!</f>
        <v>#REF!</v>
      </c>
      <c r="P59" s="58" t="e">
        <f>#REF!+#REF!</f>
        <v>#REF!</v>
      </c>
      <c r="Q59" s="77" t="e">
        <f>IF(P59=0,"ERROR - Please enter values in adjacent yellow shaded columns",O59/(P59))</f>
        <v>#REF!</v>
      </c>
      <c r="R59" s="354" t="e">
        <f>#REF!</f>
        <v>#REF!</v>
      </c>
      <c r="S59" s="355" t="e">
        <f>#REF!</f>
        <v>#REF!</v>
      </c>
      <c r="T59" s="355" t="e">
        <f>#REF!</f>
        <v>#REF!</v>
      </c>
      <c r="U59" s="353"/>
      <c r="V59" s="353"/>
      <c r="W59" s="353"/>
      <c r="X59" s="356" t="e">
        <f>#REF!+#REF!+#REF!</f>
        <v>#REF!</v>
      </c>
      <c r="Y59" s="166" t="e">
        <f>#REF!+#REF!+#REF!</f>
        <v>#REF!</v>
      </c>
      <c r="Z59" s="331" t="e">
        <f>IF(Y59=0,"ERROR - Please enter values in adjacent yellow shaded columns",X59/(Y59))</f>
        <v>#REF!</v>
      </c>
      <c r="AA59" s="357" t="e">
        <f>#REF!</f>
        <v>#REF!</v>
      </c>
      <c r="AB59" s="358" t="e">
        <f>#REF!</f>
        <v>#REF!</v>
      </c>
      <c r="AC59" s="358" t="e">
        <f>#REF!</f>
        <v>#REF!</v>
      </c>
      <c r="AD59" s="353"/>
      <c r="AE59" s="353"/>
      <c r="AF59" s="353"/>
      <c r="AG59" s="165" t="e">
        <f>#REF!+#REF!+#REF!</f>
        <v>#REF!</v>
      </c>
      <c r="AH59" s="348" t="e">
        <f>#REF!+#REF!+#REF!</f>
        <v>#REF!</v>
      </c>
      <c r="AI59" s="331" t="e">
        <f>IF(AH59=0,"ERROR - Please enter values in adjacent yellow shaded columns",AG59/(AH59))</f>
        <v>#REF!</v>
      </c>
      <c r="AJ59" s="352" t="e">
        <f>#REF!</f>
        <v>#REF!</v>
      </c>
      <c r="AK59" s="202" t="e">
        <f>#REF!</f>
        <v>#REF!</v>
      </c>
      <c r="AL59" s="353"/>
      <c r="AM59" s="353"/>
      <c r="AN59" s="353"/>
      <c r="AO59" s="359"/>
      <c r="AP59" s="360"/>
      <c r="AQ59" s="331" t="str">
        <f>IF(AP59=0,"ERROR - Please enter values in adjacent yellow shaded columns",AO59/(AP59))</f>
        <v>ERROR - Please enter values in adjacent yellow shaded columns</v>
      </c>
      <c r="AR59" s="54"/>
      <c r="AS59" s="329" t="s">
        <v>147</v>
      </c>
      <c r="AT59" s="329" t="s">
        <v>11</v>
      </c>
      <c r="AU59" s="329" t="s">
        <v>11</v>
      </c>
      <c r="AV59" s="63"/>
      <c r="AW59" s="63"/>
    </row>
    <row r="60" spans="1:49" s="130" customFormat="1" ht="60" x14ac:dyDescent="0.25">
      <c r="A60" s="91" t="s">
        <v>406</v>
      </c>
      <c r="B60" s="92" t="s">
        <v>151</v>
      </c>
      <c r="C60" s="93" t="s">
        <v>191</v>
      </c>
      <c r="D60" s="94" t="s">
        <v>91</v>
      </c>
      <c r="E60" s="23" t="s">
        <v>83</v>
      </c>
      <c r="F60" s="96"/>
      <c r="G60" s="92" t="s">
        <v>407</v>
      </c>
      <c r="H60" s="92" t="s">
        <v>408</v>
      </c>
      <c r="I60" s="93" t="s">
        <v>194</v>
      </c>
      <c r="J60" s="216" t="e">
        <f>#REF!</f>
        <v>#REF!</v>
      </c>
      <c r="K60" s="145" t="e">
        <f>#REF!</f>
        <v>#REF!</v>
      </c>
      <c r="L60" s="229"/>
      <c r="M60" s="229"/>
      <c r="N60" s="229"/>
      <c r="O60" s="36" t="e">
        <f>#REF!+#REF!</f>
        <v>#REF!</v>
      </c>
      <c r="P60" s="35" t="e">
        <f>#REF!+#REF!</f>
        <v>#REF!</v>
      </c>
      <c r="Q60" s="208" t="e">
        <f>IF(P60=0,"ERROR - Please enter values in adjacent yellow shaded columns",O60/(P60))</f>
        <v>#REF!</v>
      </c>
      <c r="R60" s="306" t="e">
        <f>#REF!</f>
        <v>#REF!</v>
      </c>
      <c r="S60" s="307" t="e">
        <f>#REF!</f>
        <v>#REF!</v>
      </c>
      <c r="T60" s="307" t="e">
        <f>#REF!</f>
        <v>#REF!</v>
      </c>
      <c r="U60" s="229"/>
      <c r="V60" s="229"/>
      <c r="W60" s="229"/>
      <c r="X60" s="210" t="e">
        <f>#REF!+#REF!+#REF!</f>
        <v>#REF!</v>
      </c>
      <c r="Y60" s="151" t="e">
        <f>#REF!+#REF!+#REF!</f>
        <v>#REF!</v>
      </c>
      <c r="Z60" s="137" t="e">
        <f>IF(Y60=0,"ERROR - Please enter values in adjacent yellow shaded columns",X60/(Y60))</f>
        <v>#REF!</v>
      </c>
      <c r="AA60" s="300" t="e">
        <f>#REF!</f>
        <v>#REF!</v>
      </c>
      <c r="AB60" s="299" t="e">
        <f>#REF!</f>
        <v>#REF!</v>
      </c>
      <c r="AC60" s="299" t="e">
        <f>#REF!</f>
        <v>#REF!</v>
      </c>
      <c r="AD60" s="229"/>
      <c r="AE60" s="229"/>
      <c r="AF60" s="229"/>
      <c r="AG60" s="150" t="e">
        <f>#REF!+#REF!+#REF!</f>
        <v>#REF!</v>
      </c>
      <c r="AH60" s="280" t="e">
        <f>#REF!+#REF!+#REF!</f>
        <v>#REF!</v>
      </c>
      <c r="AI60" s="137" t="e">
        <f>IF(AH60=0,"ERROR - Please enter values in adjacent yellow shaded columns",AG60/(AH60))</f>
        <v>#REF!</v>
      </c>
      <c r="AJ60" s="216" t="e">
        <f>#REF!</f>
        <v>#REF!</v>
      </c>
      <c r="AK60" s="145" t="e">
        <f>#REF!</f>
        <v>#REF!</v>
      </c>
      <c r="AL60" s="229"/>
      <c r="AM60" s="229"/>
      <c r="AN60" s="229"/>
      <c r="AO60" s="138"/>
      <c r="AP60" s="139"/>
      <c r="AQ60" s="137" t="str">
        <f>IF(AP60=0,"ERROR - Please enter values in adjacent yellow shaded columns",AO60/(AP60))</f>
        <v>ERROR - Please enter values in adjacent yellow shaded columns</v>
      </c>
      <c r="AR60" s="94"/>
      <c r="AS60" s="116" t="s">
        <v>147</v>
      </c>
      <c r="AT60" s="116" t="s">
        <v>11</v>
      </c>
      <c r="AU60" s="116" t="s">
        <v>11</v>
      </c>
      <c r="AV60" s="98"/>
      <c r="AW60" s="98"/>
    </row>
    <row r="61" spans="1:49" s="130" customFormat="1" ht="5.25" customHeight="1" x14ac:dyDescent="0.25">
      <c r="A61" s="193"/>
      <c r="B61" s="181"/>
      <c r="C61" s="182"/>
      <c r="D61" s="183"/>
      <c r="E61" s="184"/>
      <c r="F61" s="185"/>
      <c r="G61" s="181"/>
      <c r="H61" s="181"/>
      <c r="I61" s="182"/>
      <c r="J61" s="212"/>
      <c r="K61" s="204"/>
      <c r="L61" s="204"/>
      <c r="M61" s="204"/>
      <c r="N61" s="204"/>
      <c r="O61" s="204"/>
      <c r="P61" s="204"/>
      <c r="Q61" s="189"/>
      <c r="R61" s="283"/>
      <c r="S61" s="284"/>
      <c r="T61" s="284"/>
      <c r="U61" s="204"/>
      <c r="V61" s="204"/>
      <c r="W61" s="204"/>
      <c r="X61" s="311"/>
      <c r="Y61" s="312"/>
      <c r="Z61" s="188"/>
      <c r="AA61" s="283"/>
      <c r="AB61" s="284"/>
      <c r="AC61" s="284"/>
      <c r="AD61" s="204"/>
      <c r="AE61" s="204"/>
      <c r="AF61" s="204"/>
      <c r="AG61" s="186"/>
      <c r="AH61" s="187"/>
      <c r="AI61" s="188"/>
      <c r="AJ61" s="212"/>
      <c r="AK61" s="204"/>
      <c r="AL61" s="204"/>
      <c r="AM61" s="204"/>
      <c r="AN61" s="204"/>
      <c r="AO61" s="186"/>
      <c r="AP61" s="187"/>
      <c r="AQ61" s="188"/>
      <c r="AR61" s="183"/>
      <c r="AS61" s="191"/>
      <c r="AT61" s="191"/>
      <c r="AU61" s="191"/>
      <c r="AV61" s="192"/>
      <c r="AW61" s="192"/>
    </row>
    <row r="62" spans="1:49" s="130" customFormat="1" ht="62.25" customHeight="1" x14ac:dyDescent="0.25">
      <c r="A62" s="91" t="s">
        <v>357</v>
      </c>
      <c r="B62" s="92" t="s">
        <v>151</v>
      </c>
      <c r="C62" s="93" t="s">
        <v>191</v>
      </c>
      <c r="D62" s="94" t="s">
        <v>91</v>
      </c>
      <c r="E62" s="23" t="s">
        <v>83</v>
      </c>
      <c r="F62" s="96"/>
      <c r="G62" s="92" t="s">
        <v>197</v>
      </c>
      <c r="H62" s="92" t="s">
        <v>198</v>
      </c>
      <c r="I62" s="93" t="s">
        <v>194</v>
      </c>
      <c r="J62" s="216" t="e">
        <f>#REF!</f>
        <v>#REF!</v>
      </c>
      <c r="K62" s="145" t="e">
        <f>#REF!</f>
        <v>#REF!</v>
      </c>
      <c r="L62" s="229"/>
      <c r="M62" s="229"/>
      <c r="N62" s="229"/>
      <c r="O62" s="36" t="e">
        <f>#REF!+#REF!</f>
        <v>#REF!</v>
      </c>
      <c r="P62" s="35" t="e">
        <f>#REF!+#REF!</f>
        <v>#REF!</v>
      </c>
      <c r="Q62" s="208" t="e">
        <f>IF(P62=0,"ERROR - Please enter values in adjacent yellow shaded columns",O62/(P62))</f>
        <v>#REF!</v>
      </c>
      <c r="R62" s="300" t="e">
        <f>#REF!</f>
        <v>#REF!</v>
      </c>
      <c r="S62" s="299" t="e">
        <f>#REF!</f>
        <v>#REF!</v>
      </c>
      <c r="T62" s="299" t="e">
        <f>#REF!</f>
        <v>#REF!</v>
      </c>
      <c r="U62" s="229"/>
      <c r="V62" s="229"/>
      <c r="W62" s="229"/>
      <c r="X62" s="210" t="e">
        <f>#REF!+#REF!+#REF!</f>
        <v>#REF!</v>
      </c>
      <c r="Y62" s="151" t="e">
        <f>#REF!+#REF!+#REF!</f>
        <v>#REF!</v>
      </c>
      <c r="Z62" s="137" t="e">
        <f>IF(Y62=0,"ERROR - Please enter values in adjacent yellow shaded columns",X62/(Y62))</f>
        <v>#REF!</v>
      </c>
      <c r="AA62" s="300" t="e">
        <f>#REF!</f>
        <v>#REF!</v>
      </c>
      <c r="AB62" s="299" t="e">
        <f>#REF!</f>
        <v>#REF!</v>
      </c>
      <c r="AC62" s="299" t="e">
        <f>#REF!</f>
        <v>#REF!</v>
      </c>
      <c r="AD62" s="229"/>
      <c r="AE62" s="229"/>
      <c r="AF62" s="229"/>
      <c r="AG62" s="150" t="e">
        <f>#REF!+#REF!+#REF!</f>
        <v>#REF!</v>
      </c>
      <c r="AH62" s="280" t="e">
        <f>#REF!+#REF!+#REF!</f>
        <v>#REF!</v>
      </c>
      <c r="AI62" s="137" t="e">
        <f>IF(AH62=0,"ERROR - Please enter values in adjacent yellow shaded columns",AG62/(AH62))</f>
        <v>#REF!</v>
      </c>
      <c r="AJ62" s="216" t="e">
        <f>#REF!</f>
        <v>#REF!</v>
      </c>
      <c r="AK62" s="145" t="e">
        <f>#REF!</f>
        <v>#REF!</v>
      </c>
      <c r="AL62" s="229"/>
      <c r="AM62" s="229"/>
      <c r="AN62" s="229"/>
      <c r="AO62" s="138"/>
      <c r="AP62" s="139"/>
      <c r="AQ62" s="137" t="str">
        <f>IF(AP62=0,"ERROR - Please enter values in adjacent yellow shaded columns",AO62/(AP62))</f>
        <v>ERROR - Please enter values in adjacent yellow shaded columns</v>
      </c>
      <c r="AR62" s="94"/>
      <c r="AS62" s="116" t="s">
        <v>199</v>
      </c>
      <c r="AT62" s="116" t="s">
        <v>11</v>
      </c>
      <c r="AU62" s="116" t="s">
        <v>11</v>
      </c>
      <c r="AV62" s="98" t="s">
        <v>200</v>
      </c>
      <c r="AW62" s="98"/>
    </row>
    <row r="63" spans="1:49" s="130" customFormat="1" ht="5.25" customHeight="1" x14ac:dyDescent="0.25">
      <c r="A63" s="193"/>
      <c r="B63" s="181"/>
      <c r="C63" s="182"/>
      <c r="D63" s="183"/>
      <c r="E63" s="184"/>
      <c r="F63" s="185"/>
      <c r="G63" s="181"/>
      <c r="H63" s="181"/>
      <c r="I63" s="182"/>
      <c r="J63" s="212"/>
      <c r="K63" s="204"/>
      <c r="L63" s="204"/>
      <c r="M63" s="204"/>
      <c r="N63" s="204"/>
      <c r="O63" s="204"/>
      <c r="P63" s="204"/>
      <c r="Q63" s="189"/>
      <c r="R63" s="283"/>
      <c r="S63" s="284"/>
      <c r="T63" s="284"/>
      <c r="U63" s="204"/>
      <c r="V63" s="204"/>
      <c r="W63" s="204"/>
      <c r="X63" s="311"/>
      <c r="Y63" s="312"/>
      <c r="Z63" s="188"/>
      <c r="AA63" s="283"/>
      <c r="AB63" s="284"/>
      <c r="AC63" s="284"/>
      <c r="AD63" s="204"/>
      <c r="AE63" s="204"/>
      <c r="AF63" s="204"/>
      <c r="AG63" s="186"/>
      <c r="AH63" s="187"/>
      <c r="AI63" s="188"/>
      <c r="AJ63" s="212"/>
      <c r="AK63" s="204"/>
      <c r="AL63" s="204"/>
      <c r="AM63" s="204"/>
      <c r="AN63" s="204"/>
      <c r="AO63" s="186"/>
      <c r="AP63" s="187"/>
      <c r="AQ63" s="188"/>
      <c r="AR63" s="183"/>
      <c r="AS63" s="191"/>
      <c r="AT63" s="191"/>
      <c r="AU63" s="191"/>
      <c r="AV63" s="192"/>
      <c r="AW63" s="192"/>
    </row>
    <row r="64" spans="1:49" s="130" customFormat="1" ht="71.25" customHeight="1" thickBot="1" x14ac:dyDescent="0.3">
      <c r="A64" s="244" t="s">
        <v>358</v>
      </c>
      <c r="B64" s="245" t="s">
        <v>151</v>
      </c>
      <c r="C64" s="246" t="s">
        <v>191</v>
      </c>
      <c r="D64" s="242" t="s">
        <v>91</v>
      </c>
      <c r="E64" s="247" t="s">
        <v>83</v>
      </c>
      <c r="F64" s="248"/>
      <c r="G64" s="245" t="s">
        <v>201</v>
      </c>
      <c r="H64" s="245" t="s">
        <v>202</v>
      </c>
      <c r="I64" s="246" t="s">
        <v>194</v>
      </c>
      <c r="J64" s="249" t="e">
        <f>#REF!</f>
        <v>#REF!</v>
      </c>
      <c r="K64" s="250" t="e">
        <f>#REF!</f>
        <v>#REF!</v>
      </c>
      <c r="L64" s="251"/>
      <c r="M64" s="251"/>
      <c r="N64" s="251"/>
      <c r="O64" s="252" t="e">
        <f>#REF!+#REF!</f>
        <v>#REF!</v>
      </c>
      <c r="P64" s="253" t="e">
        <f>#REF!+#REF!</f>
        <v>#REF!</v>
      </c>
      <c r="Q64" s="254" t="e">
        <f>IF(P64=0,"ERROR - Please enter values in adjacent yellow shaded columns",O64/(P64))</f>
        <v>#REF!</v>
      </c>
      <c r="R64" s="308" t="e">
        <f>#REF!</f>
        <v>#REF!</v>
      </c>
      <c r="S64" s="309" t="e">
        <f>#REF!</f>
        <v>#REF!</v>
      </c>
      <c r="T64" s="309" t="e">
        <f>#REF!</f>
        <v>#REF!</v>
      </c>
      <c r="U64" s="251"/>
      <c r="V64" s="251"/>
      <c r="W64" s="251"/>
      <c r="X64" s="210" t="e">
        <f>#REF!+#REF!+#REF!</f>
        <v>#REF!</v>
      </c>
      <c r="Y64" s="151" t="e">
        <f>#REF!+#REF!+#REF!</f>
        <v>#REF!</v>
      </c>
      <c r="Z64" s="255" t="e">
        <f>IF(Y64=0,"ERROR - Please enter values in adjacent yellow shaded columns",X64/(Y64))</f>
        <v>#REF!</v>
      </c>
      <c r="AA64" s="308" t="e">
        <f>#REF!</f>
        <v>#REF!</v>
      </c>
      <c r="AB64" s="309" t="e">
        <f>#REF!</f>
        <v>#REF!</v>
      </c>
      <c r="AC64" s="309" t="e">
        <f>#REF!</f>
        <v>#REF!</v>
      </c>
      <c r="AD64" s="251"/>
      <c r="AE64" s="251"/>
      <c r="AF64" s="251"/>
      <c r="AG64" s="150" t="e">
        <f>#REF!+#REF!+#REF!</f>
        <v>#REF!</v>
      </c>
      <c r="AH64" s="280" t="e">
        <f>#REF!+#REF!+#REF!</f>
        <v>#REF!</v>
      </c>
      <c r="AI64" s="255" t="e">
        <f>IF(AH64=0,"ERROR - Please enter values in adjacent yellow shaded columns",AG64/(AH64))</f>
        <v>#REF!</v>
      </c>
      <c r="AJ64" s="249" t="e">
        <f>#REF!</f>
        <v>#REF!</v>
      </c>
      <c r="AK64" s="250" t="e">
        <f>#REF!</f>
        <v>#REF!</v>
      </c>
      <c r="AL64" s="251"/>
      <c r="AM64" s="251"/>
      <c r="AN64" s="251"/>
      <c r="AO64" s="256"/>
      <c r="AP64" s="257"/>
      <c r="AQ64" s="255" t="str">
        <f>IF(AP64=0,"ERROR - Please enter values in adjacent yellow shaded columns",AO64/(AP64))</f>
        <v>ERROR - Please enter values in adjacent yellow shaded columns</v>
      </c>
      <c r="AR64" s="258"/>
      <c r="AS64" s="259" t="s">
        <v>147</v>
      </c>
      <c r="AT64" s="259" t="s">
        <v>11</v>
      </c>
      <c r="AU64" s="259" t="s">
        <v>11</v>
      </c>
      <c r="AV64" s="260"/>
      <c r="AW64" s="260"/>
    </row>
    <row r="65" spans="1:49" s="130" customFormat="1" ht="17.25" customHeight="1" thickBot="1" x14ac:dyDescent="0.3">
      <c r="A65" s="471" t="s">
        <v>394</v>
      </c>
      <c r="B65" s="472"/>
      <c r="C65" s="472"/>
      <c r="D65" s="472"/>
      <c r="E65" s="472"/>
      <c r="F65" s="472"/>
      <c r="G65" s="472"/>
      <c r="H65" s="472"/>
      <c r="I65" s="472"/>
      <c r="J65" s="472"/>
      <c r="K65" s="472"/>
      <c r="L65" s="472"/>
      <c r="M65" s="472"/>
      <c r="N65" s="472"/>
      <c r="O65" s="472"/>
      <c r="P65" s="472"/>
      <c r="Q65" s="472"/>
      <c r="R65" s="472"/>
      <c r="S65" s="472"/>
      <c r="T65" s="472"/>
      <c r="U65" s="472"/>
      <c r="V65" s="472"/>
      <c r="W65" s="472"/>
      <c r="X65" s="472"/>
      <c r="Y65" s="472"/>
      <c r="Z65" s="472"/>
      <c r="AA65" s="472"/>
      <c r="AB65" s="472"/>
      <c r="AC65" s="472"/>
      <c r="AD65" s="472"/>
      <c r="AE65" s="472"/>
      <c r="AF65" s="472"/>
      <c r="AG65" s="472"/>
      <c r="AH65" s="472"/>
      <c r="AI65" s="472"/>
      <c r="AJ65" s="472"/>
      <c r="AK65" s="472"/>
      <c r="AL65" s="472"/>
      <c r="AM65" s="472"/>
      <c r="AN65" s="472"/>
      <c r="AO65" s="472"/>
      <c r="AP65" s="472"/>
      <c r="AQ65" s="472"/>
      <c r="AR65" s="472"/>
      <c r="AS65" s="472"/>
      <c r="AT65" s="472"/>
      <c r="AU65" s="472"/>
      <c r="AV65" s="472"/>
      <c r="AW65" s="472"/>
    </row>
    <row r="66" spans="1:49" s="12" customFormat="1" ht="120" x14ac:dyDescent="0.25">
      <c r="A66" s="196" t="s">
        <v>362</v>
      </c>
      <c r="B66" s="142" t="s">
        <v>270</v>
      </c>
      <c r="C66" s="143" t="s">
        <v>271</v>
      </c>
      <c r="D66" s="297" t="s">
        <v>91</v>
      </c>
      <c r="E66" s="23" t="s">
        <v>83</v>
      </c>
      <c r="F66" s="145"/>
      <c r="G66" s="142" t="s">
        <v>272</v>
      </c>
      <c r="H66" s="142" t="s">
        <v>273</v>
      </c>
      <c r="I66" s="142" t="s">
        <v>274</v>
      </c>
      <c r="J66" s="261"/>
      <c r="K66" s="262"/>
      <c r="L66" s="263" t="e">
        <f>#REF!</f>
        <v>#REF!</v>
      </c>
      <c r="M66" s="263" t="e">
        <f>#REF!</f>
        <v>#REF!</v>
      </c>
      <c r="N66" s="262"/>
      <c r="O66" s="264" t="e">
        <f>#REF!</f>
        <v>#REF!</v>
      </c>
      <c r="P66" s="35" t="e">
        <f>#REF!</f>
        <v>#REF!</v>
      </c>
      <c r="Q66" s="208" t="e">
        <f>IF(P66=0,"ERROR - Please enter values in adjacent yellow shaded columns",O66/(P66))</f>
        <v>#REF!</v>
      </c>
      <c r="R66" s="261"/>
      <c r="S66" s="262"/>
      <c r="T66" s="262"/>
      <c r="U66" s="263" t="e">
        <f>#REF!</f>
        <v>#REF!</v>
      </c>
      <c r="V66" s="263" t="e">
        <f>#REF!</f>
        <v>#REF!</v>
      </c>
      <c r="W66" s="262"/>
      <c r="X66" s="264" t="e">
        <f>#REF!+#REF!</f>
        <v>#REF!</v>
      </c>
      <c r="Y66" s="35" t="e">
        <f>#REF!+#REF!</f>
        <v>#REF!</v>
      </c>
      <c r="Z66" s="137" t="e">
        <f>IF(Y66=0,"ERROR - Please enter values in adjacent yellow shaded columns",X66/(Y66))</f>
        <v>#REF!</v>
      </c>
      <c r="AA66" s="261"/>
      <c r="AB66" s="262"/>
      <c r="AC66" s="262"/>
      <c r="AD66" s="263" t="e">
        <f>#REF!</f>
        <v>#REF!</v>
      </c>
      <c r="AE66" s="263" t="e">
        <f>#REF!</f>
        <v>#REF!</v>
      </c>
      <c r="AF66" s="262"/>
      <c r="AG66" s="36" t="e">
        <f>#REF!+#REF!</f>
        <v>#REF!</v>
      </c>
      <c r="AH66" s="279" t="e">
        <f>#REF!+#REF!</f>
        <v>#REF!</v>
      </c>
      <c r="AI66" s="137" t="e">
        <f>IF(AH66=0,"ERROR - Please enter values in adjacent yellow shaded columns",AG66/(AH66))</f>
        <v>#REF!</v>
      </c>
      <c r="AJ66" s="261"/>
      <c r="AK66" s="262"/>
      <c r="AL66" s="263" t="e">
        <f>#REF!</f>
        <v>#REF!</v>
      </c>
      <c r="AM66" s="263" t="e">
        <f>#REF!</f>
        <v>#REF!</v>
      </c>
      <c r="AN66" s="262"/>
      <c r="AO66" s="138"/>
      <c r="AP66" s="139"/>
      <c r="AQ66" s="137" t="str">
        <f>IF(AP66=0,"ERROR - Please enter values in adjacent yellow shaded columns",AO66/(AP66))</f>
        <v>ERROR - Please enter values in adjacent yellow shaded columns</v>
      </c>
      <c r="AR66" s="144"/>
      <c r="AS66" s="265" t="s">
        <v>147</v>
      </c>
      <c r="AT66" s="265" t="s">
        <v>11</v>
      </c>
      <c r="AU66" s="266" t="s">
        <v>11</v>
      </c>
      <c r="AV66" s="146"/>
      <c r="AW66" s="146"/>
    </row>
    <row r="67" spans="1:49" s="12" customFormat="1" ht="3.75" customHeight="1" x14ac:dyDescent="0.25">
      <c r="A67" s="193"/>
      <c r="B67" s="181"/>
      <c r="C67" s="182"/>
      <c r="D67" s="183"/>
      <c r="E67" s="184"/>
      <c r="F67" s="185"/>
      <c r="G67" s="181"/>
      <c r="H67" s="181"/>
      <c r="I67" s="182"/>
      <c r="J67" s="219"/>
      <c r="K67" s="220"/>
      <c r="L67" s="220"/>
      <c r="M67" s="220"/>
      <c r="N67" s="220"/>
      <c r="O67" s="186"/>
      <c r="P67" s="189"/>
      <c r="Q67" s="189"/>
      <c r="R67" s="287"/>
      <c r="S67" s="288"/>
      <c r="T67" s="288"/>
      <c r="U67" s="220"/>
      <c r="V67" s="220"/>
      <c r="W67" s="220"/>
      <c r="X67" s="186"/>
      <c r="Y67" s="189"/>
      <c r="Z67" s="188"/>
      <c r="AA67" s="219"/>
      <c r="AB67" s="220"/>
      <c r="AC67" s="220"/>
      <c r="AD67" s="220"/>
      <c r="AE67" s="220"/>
      <c r="AF67" s="220"/>
      <c r="AG67" s="186"/>
      <c r="AH67" s="187"/>
      <c r="AI67" s="188"/>
      <c r="AJ67" s="219"/>
      <c r="AK67" s="220"/>
      <c r="AL67" s="220"/>
      <c r="AM67" s="220"/>
      <c r="AN67" s="220"/>
      <c r="AO67" s="186"/>
      <c r="AP67" s="187"/>
      <c r="AQ67" s="188"/>
      <c r="AR67" s="183"/>
      <c r="AS67" s="190"/>
      <c r="AT67" s="190"/>
      <c r="AU67" s="191"/>
      <c r="AV67" s="192"/>
      <c r="AW67" s="192"/>
    </row>
    <row r="68" spans="1:49" s="12" customFormat="1" ht="110.25" customHeight="1" x14ac:dyDescent="0.25">
      <c r="A68" s="110" t="s">
        <v>275</v>
      </c>
      <c r="B68" s="111" t="s">
        <v>276</v>
      </c>
      <c r="C68" s="112" t="s">
        <v>277</v>
      </c>
      <c r="D68" s="232" t="s">
        <v>91</v>
      </c>
      <c r="E68" s="233" t="s">
        <v>91</v>
      </c>
      <c r="F68" s="113"/>
      <c r="G68" s="111" t="s">
        <v>363</v>
      </c>
      <c r="H68" s="111" t="s">
        <v>279</v>
      </c>
      <c r="I68" s="114" t="s">
        <v>280</v>
      </c>
      <c r="J68" s="230"/>
      <c r="K68" s="224"/>
      <c r="L68" s="223" t="e">
        <f>#REF!</f>
        <v>#REF!</v>
      </c>
      <c r="M68" s="224"/>
      <c r="N68" s="224"/>
      <c r="O68" s="155" t="e">
        <f>#REF!</f>
        <v>#REF!</v>
      </c>
      <c r="P68" s="156" t="e">
        <f>#REF!</f>
        <v>#REF!</v>
      </c>
      <c r="Q68" s="207" t="e">
        <f>IF(P68=0,"ERROR - Please enter values in adjacent yellow shaded columns",O68/P68)</f>
        <v>#REF!</v>
      </c>
      <c r="R68" s="230"/>
      <c r="S68" s="224"/>
      <c r="T68" s="224"/>
      <c r="U68" s="223" t="e">
        <f>#REF!</f>
        <v>#REF!</v>
      </c>
      <c r="V68" s="224"/>
      <c r="W68" s="224"/>
      <c r="X68" s="155" t="e">
        <f>#REF!</f>
        <v>#REF!</v>
      </c>
      <c r="Y68" s="156" t="e">
        <f>#REF!</f>
        <v>#REF!</v>
      </c>
      <c r="Z68" s="154" t="e">
        <f>IF(Y68=0,"ERROR - Please enter values in adjacent yellow shaded columns",X68/Y68)</f>
        <v>#REF!</v>
      </c>
      <c r="AA68" s="230"/>
      <c r="AB68" s="224"/>
      <c r="AC68" s="224"/>
      <c r="AD68" s="223" t="e">
        <f>#REF!</f>
        <v>#REF!</v>
      </c>
      <c r="AE68" s="224"/>
      <c r="AF68" s="224"/>
      <c r="AG68" s="155" t="e">
        <f>#REF!</f>
        <v>#REF!</v>
      </c>
      <c r="AH68" s="281" t="e">
        <f>#REF!</f>
        <v>#REF!</v>
      </c>
      <c r="AI68" s="154" t="e">
        <f>IF(AH68=0,"ERROR - Please enter values in adjacent yellow shaded columns",AG68/AH68)</f>
        <v>#REF!</v>
      </c>
      <c r="AJ68" s="230"/>
      <c r="AK68" s="224"/>
      <c r="AL68" s="223" t="e">
        <f>#REF!</f>
        <v>#REF!</v>
      </c>
      <c r="AM68" s="224"/>
      <c r="AN68" s="224"/>
      <c r="AO68" s="152"/>
      <c r="AP68" s="153"/>
      <c r="AQ68" s="154" t="str">
        <f>IF(AP68=0,"ERROR - Please enter values in adjacent yellow shaded columns",AO68/AP68)</f>
        <v>ERROR - Please enter values in adjacent yellow shaded columns</v>
      </c>
      <c r="AR68" s="157"/>
      <c r="AS68" s="97" t="s">
        <v>147</v>
      </c>
      <c r="AT68" s="116" t="s">
        <v>11</v>
      </c>
      <c r="AU68" s="116" t="s">
        <v>11</v>
      </c>
      <c r="AV68" s="158" t="s">
        <v>321</v>
      </c>
      <c r="AW68" s="158"/>
    </row>
    <row r="69" spans="1:49" s="12" customFormat="1" ht="3.75" customHeight="1" x14ac:dyDescent="0.25">
      <c r="A69" s="193"/>
      <c r="B69" s="181"/>
      <c r="C69" s="182"/>
      <c r="D69" s="183"/>
      <c r="E69" s="184"/>
      <c r="F69" s="185"/>
      <c r="G69" s="181"/>
      <c r="H69" s="181"/>
      <c r="I69" s="182"/>
      <c r="J69" s="219"/>
      <c r="K69" s="220"/>
      <c r="L69" s="220"/>
      <c r="M69" s="220"/>
      <c r="N69" s="220"/>
      <c r="O69" s="186"/>
      <c r="P69" s="189"/>
      <c r="Q69" s="189"/>
      <c r="R69" s="287"/>
      <c r="S69" s="288"/>
      <c r="T69" s="288"/>
      <c r="U69" s="220"/>
      <c r="V69" s="220"/>
      <c r="W69" s="220"/>
      <c r="X69" s="186"/>
      <c r="Y69" s="189"/>
      <c r="Z69" s="188"/>
      <c r="AA69" s="219"/>
      <c r="AB69" s="220"/>
      <c r="AC69" s="220"/>
      <c r="AD69" s="220"/>
      <c r="AE69" s="220"/>
      <c r="AF69" s="220"/>
      <c r="AG69" s="186"/>
      <c r="AH69" s="187"/>
      <c r="AI69" s="188"/>
      <c r="AJ69" s="219"/>
      <c r="AK69" s="220"/>
      <c r="AL69" s="220"/>
      <c r="AM69" s="220"/>
      <c r="AN69" s="220"/>
      <c r="AO69" s="186"/>
      <c r="AP69" s="187"/>
      <c r="AQ69" s="188"/>
      <c r="AR69" s="183"/>
      <c r="AS69" s="190"/>
      <c r="AT69" s="190"/>
      <c r="AU69" s="191"/>
      <c r="AV69" s="192"/>
      <c r="AW69" s="192"/>
    </row>
    <row r="70" spans="1:49" s="12" customFormat="1" ht="109.5" customHeight="1" x14ac:dyDescent="0.25">
      <c r="A70" s="110" t="s">
        <v>335</v>
      </c>
      <c r="B70" s="111" t="s">
        <v>276</v>
      </c>
      <c r="C70" s="112" t="s">
        <v>277</v>
      </c>
      <c r="D70" s="232" t="s">
        <v>91</v>
      </c>
      <c r="E70" s="233" t="s">
        <v>91</v>
      </c>
      <c r="F70" s="113"/>
      <c r="G70" s="111" t="s">
        <v>364</v>
      </c>
      <c r="H70" s="111" t="s">
        <v>339</v>
      </c>
      <c r="I70" s="114" t="s">
        <v>280</v>
      </c>
      <c r="J70" s="230"/>
      <c r="K70" s="224"/>
      <c r="L70" s="224"/>
      <c r="M70" s="223" t="e">
        <f>#REF!</f>
        <v>#REF!</v>
      </c>
      <c r="N70" s="224"/>
      <c r="O70" s="155" t="e">
        <f>#REF!</f>
        <v>#REF!</v>
      </c>
      <c r="P70" s="156" t="e">
        <f>#REF!</f>
        <v>#REF!</v>
      </c>
      <c r="Q70" s="207" t="e">
        <f>IF(P70=0,"ERROR - Please enter values in adjacent yellow shaded columns",O70/P70)</f>
        <v>#REF!</v>
      </c>
      <c r="R70" s="230"/>
      <c r="S70" s="224"/>
      <c r="T70" s="224"/>
      <c r="U70" s="224"/>
      <c r="V70" s="223" t="e">
        <f>#REF!</f>
        <v>#REF!</v>
      </c>
      <c r="W70" s="224"/>
      <c r="X70" s="155" t="e">
        <f>#REF!</f>
        <v>#REF!</v>
      </c>
      <c r="Y70" s="156" t="e">
        <f>#REF!</f>
        <v>#REF!</v>
      </c>
      <c r="Z70" s="154" t="e">
        <f>IF(Y70=0,"ERROR - Please enter values in adjacent yellow shaded columns",X70/Y70)</f>
        <v>#REF!</v>
      </c>
      <c r="AA70" s="230"/>
      <c r="AB70" s="224"/>
      <c r="AC70" s="224"/>
      <c r="AD70" s="224"/>
      <c r="AE70" s="223" t="e">
        <f>#REF!</f>
        <v>#REF!</v>
      </c>
      <c r="AF70" s="224"/>
      <c r="AG70" s="155" t="e">
        <f>#REF!</f>
        <v>#REF!</v>
      </c>
      <c r="AH70" s="281" t="e">
        <f>#REF!</f>
        <v>#REF!</v>
      </c>
      <c r="AI70" s="154" t="e">
        <f>IF(AH70=0,"ERROR - Please enter values in adjacent yellow shaded columns",AG70/AH70)</f>
        <v>#REF!</v>
      </c>
      <c r="AJ70" s="230"/>
      <c r="AK70" s="224"/>
      <c r="AL70" s="224"/>
      <c r="AM70" s="223" t="e">
        <f>#REF!</f>
        <v>#REF!</v>
      </c>
      <c r="AN70" s="224"/>
      <c r="AO70" s="152"/>
      <c r="AP70" s="153"/>
      <c r="AQ70" s="154" t="str">
        <f>IF(AP70=0,"ERROR - Please enter values in adjacent yellow shaded columns",AO70/AP70)</f>
        <v>ERROR - Please enter values in adjacent yellow shaded columns</v>
      </c>
      <c r="AR70" s="157"/>
      <c r="AS70" s="97" t="s">
        <v>147</v>
      </c>
      <c r="AT70" s="116" t="s">
        <v>11</v>
      </c>
      <c r="AU70" s="116" t="s">
        <v>11</v>
      </c>
      <c r="AV70" s="158" t="s">
        <v>321</v>
      </c>
      <c r="AW70" s="158"/>
    </row>
    <row r="71" spans="1:49" s="12" customFormat="1" ht="3.75" customHeight="1" x14ac:dyDescent="0.25">
      <c r="A71" s="193"/>
      <c r="B71" s="181"/>
      <c r="C71" s="182"/>
      <c r="D71" s="183"/>
      <c r="E71" s="184"/>
      <c r="F71" s="185"/>
      <c r="G71" s="181"/>
      <c r="H71" s="181"/>
      <c r="I71" s="182"/>
      <c r="J71" s="219"/>
      <c r="K71" s="220"/>
      <c r="L71" s="220"/>
      <c r="M71" s="220"/>
      <c r="N71" s="220"/>
      <c r="O71" s="186"/>
      <c r="P71" s="189"/>
      <c r="Q71" s="189"/>
      <c r="R71" s="287"/>
      <c r="S71" s="288"/>
      <c r="T71" s="288"/>
      <c r="U71" s="220"/>
      <c r="V71" s="220"/>
      <c r="W71" s="220"/>
      <c r="X71" s="186"/>
      <c r="Y71" s="189"/>
      <c r="Z71" s="188"/>
      <c r="AA71" s="219"/>
      <c r="AB71" s="220"/>
      <c r="AC71" s="220"/>
      <c r="AD71" s="220"/>
      <c r="AE71" s="220"/>
      <c r="AF71" s="220"/>
      <c r="AG71" s="186"/>
      <c r="AH71" s="187"/>
      <c r="AI71" s="188"/>
      <c r="AJ71" s="219"/>
      <c r="AK71" s="220"/>
      <c r="AL71" s="220"/>
      <c r="AM71" s="220"/>
      <c r="AN71" s="220"/>
      <c r="AO71" s="186"/>
      <c r="AP71" s="187"/>
      <c r="AQ71" s="188"/>
      <c r="AR71" s="183"/>
      <c r="AS71" s="190"/>
      <c r="AT71" s="190"/>
      <c r="AU71" s="191"/>
      <c r="AV71" s="192"/>
      <c r="AW71" s="192"/>
    </row>
    <row r="72" spans="1:49" s="12" customFormat="1" ht="60" x14ac:dyDescent="0.25">
      <c r="A72" s="110" t="s">
        <v>365</v>
      </c>
      <c r="B72" s="111" t="s">
        <v>276</v>
      </c>
      <c r="C72" s="112" t="s">
        <v>277</v>
      </c>
      <c r="D72" s="232" t="s">
        <v>91</v>
      </c>
      <c r="E72" s="233" t="s">
        <v>91</v>
      </c>
      <c r="F72" s="96"/>
      <c r="G72" s="111" t="s">
        <v>281</v>
      </c>
      <c r="H72" s="92" t="s">
        <v>282</v>
      </c>
      <c r="I72" s="92" t="s">
        <v>283</v>
      </c>
      <c r="J72" s="230"/>
      <c r="K72" s="224"/>
      <c r="L72" s="223" t="e">
        <f>#REF!</f>
        <v>#REF!</v>
      </c>
      <c r="M72" s="223" t="e">
        <f>#REF!</f>
        <v>#REF!</v>
      </c>
      <c r="N72" s="224"/>
      <c r="O72" s="210" t="e">
        <f>#REF!+#REF!</f>
        <v>#REF!</v>
      </c>
      <c r="P72" s="151" t="e">
        <f>#REF!+#REF!</f>
        <v>#REF!</v>
      </c>
      <c r="Q72" s="207" t="e">
        <f>IF(P72=0,"ERROR - Please enter values in adjacent yellow shaded columns",O72/(P72))</f>
        <v>#REF!</v>
      </c>
      <c r="R72" s="230"/>
      <c r="S72" s="224"/>
      <c r="T72" s="224"/>
      <c r="U72" s="223" t="e">
        <f>#REF!</f>
        <v>#REF!</v>
      </c>
      <c r="V72" s="223" t="e">
        <f>#REF!</f>
        <v>#REF!</v>
      </c>
      <c r="W72" s="224"/>
      <c r="X72" s="210" t="e">
        <f>#REF!+#REF!</f>
        <v>#REF!</v>
      </c>
      <c r="Y72" s="151" t="e">
        <f>#REF!+#REF!</f>
        <v>#REF!</v>
      </c>
      <c r="Z72" s="149" t="e">
        <f>IF(Y72=0,"ERROR - Please enter values in adjacent yellow shaded columns",X72/(Y72))</f>
        <v>#REF!</v>
      </c>
      <c r="AA72" s="230"/>
      <c r="AB72" s="224"/>
      <c r="AC72" s="224"/>
      <c r="AD72" s="223" t="e">
        <f>#REF!</f>
        <v>#REF!</v>
      </c>
      <c r="AE72" s="223" t="e">
        <f>#REF!</f>
        <v>#REF!</v>
      </c>
      <c r="AF72" s="224"/>
      <c r="AG72" s="150" t="e">
        <f>#REF!+#REF!</f>
        <v>#REF!</v>
      </c>
      <c r="AH72" s="280" t="e">
        <f>#REF!+#REF!</f>
        <v>#REF!</v>
      </c>
      <c r="AI72" s="149" t="e">
        <f>IF(AH72=0,"ERROR - Please enter values in adjacent yellow shaded columns",AG72/(AH72))</f>
        <v>#REF!</v>
      </c>
      <c r="AJ72" s="230"/>
      <c r="AK72" s="224"/>
      <c r="AL72" s="223" t="e">
        <f>#REF!</f>
        <v>#REF!</v>
      </c>
      <c r="AM72" s="223" t="e">
        <f>#REF!</f>
        <v>#REF!</v>
      </c>
      <c r="AN72" s="224"/>
      <c r="AO72" s="147"/>
      <c r="AP72" s="148"/>
      <c r="AQ72" s="149" t="str">
        <f>IF(AP72=0,"ERROR - Please enter values in adjacent yellow shaded columns",AO72/(AP72))</f>
        <v>ERROR - Please enter values in adjacent yellow shaded columns</v>
      </c>
      <c r="AR72" s="94"/>
      <c r="AS72" s="97" t="s">
        <v>147</v>
      </c>
      <c r="AT72" s="116" t="s">
        <v>11</v>
      </c>
      <c r="AU72" s="116" t="s">
        <v>11</v>
      </c>
      <c r="AV72" s="98"/>
      <c r="AW72" s="98"/>
    </row>
    <row r="73" spans="1:49" s="140" customFormat="1" ht="15.75" hidden="1" x14ac:dyDescent="0.25">
      <c r="A73" s="193"/>
      <c r="B73" s="181"/>
      <c r="C73" s="182"/>
      <c r="D73" s="232"/>
      <c r="E73" s="233"/>
      <c r="F73" s="185"/>
      <c r="G73" s="181"/>
      <c r="H73" s="181"/>
      <c r="I73" s="182"/>
      <c r="J73"/>
      <c r="K73"/>
      <c r="L73"/>
      <c r="M73"/>
      <c r="N73"/>
      <c r="O73"/>
      <c r="P73"/>
      <c r="Q73"/>
      <c r="R73" s="295"/>
      <c r="S73" s="295"/>
      <c r="T73" s="295"/>
      <c r="U73"/>
      <c r="V73"/>
      <c r="W73"/>
      <c r="X73"/>
      <c r="Y73"/>
      <c r="Z73" s="141"/>
      <c r="AA73"/>
      <c r="AB73"/>
      <c r="AC73"/>
      <c r="AD73"/>
      <c r="AE73"/>
      <c r="AF73"/>
      <c r="AG73" s="150" t="e">
        <f>#REF!+#REF!</f>
        <v>#REF!</v>
      </c>
      <c r="AH73" s="280" t="e">
        <f>#REF!+#REF!</f>
        <v>#REF!</v>
      </c>
      <c r="AI73" s="141"/>
      <c r="AJ73"/>
      <c r="AK73"/>
      <c r="AL73"/>
      <c r="AM73"/>
      <c r="AN73"/>
      <c r="AO73" s="141"/>
      <c r="AP73" s="141"/>
      <c r="AQ73" s="141"/>
      <c r="AR73" s="183"/>
      <c r="AS73" s="190"/>
      <c r="AT73" s="190"/>
      <c r="AU73" s="191"/>
      <c r="AV73" s="192"/>
      <c r="AW73" s="192"/>
    </row>
    <row r="74" spans="1:49" s="12" customFormat="1" ht="60" x14ac:dyDescent="0.25">
      <c r="A74" s="110" t="s">
        <v>366</v>
      </c>
      <c r="B74" s="111" t="s">
        <v>276</v>
      </c>
      <c r="C74" s="143" t="s">
        <v>284</v>
      </c>
      <c r="D74" s="277" t="s">
        <v>91</v>
      </c>
      <c r="E74" s="296" t="s">
        <v>91</v>
      </c>
      <c r="F74" s="145"/>
      <c r="G74" s="111" t="s">
        <v>285</v>
      </c>
      <c r="H74" s="142" t="s">
        <v>286</v>
      </c>
      <c r="I74" s="142" t="s">
        <v>287</v>
      </c>
      <c r="J74" s="230"/>
      <c r="K74" s="224"/>
      <c r="L74" s="223" t="e">
        <f>#REF!</f>
        <v>#REF!</v>
      </c>
      <c r="M74" s="223" t="e">
        <f>#REF!</f>
        <v>#REF!</v>
      </c>
      <c r="N74" s="224"/>
      <c r="O74" s="210" t="e">
        <f>#REF!+#REF!</f>
        <v>#REF!</v>
      </c>
      <c r="P74" s="151" t="e">
        <f>#REF!+#REF!</f>
        <v>#REF!</v>
      </c>
      <c r="Q74" s="207" t="e">
        <f>IF(P74=0,"ERROR - Please enter values in adjacent yellow shaded columns",O74/(P74))</f>
        <v>#REF!</v>
      </c>
      <c r="R74" s="230"/>
      <c r="S74" s="224"/>
      <c r="T74" s="224"/>
      <c r="U74" s="223" t="e">
        <f>#REF!</f>
        <v>#REF!</v>
      </c>
      <c r="V74" s="223" t="e">
        <f>#REF!</f>
        <v>#REF!</v>
      </c>
      <c r="W74" s="224"/>
      <c r="X74" s="210" t="e">
        <f>#REF!+#REF!</f>
        <v>#REF!</v>
      </c>
      <c r="Y74" s="151" t="e">
        <f>#REF!+#REF!</f>
        <v>#REF!</v>
      </c>
      <c r="Z74" s="149" t="e">
        <f>IF(Y74=0,"ERROR - Please enter values in adjacent yellow shaded columns",X74/(Y74))</f>
        <v>#REF!</v>
      </c>
      <c r="AA74" s="230"/>
      <c r="AB74" s="224"/>
      <c r="AC74" s="224"/>
      <c r="AD74" s="223" t="e">
        <f>#REF!</f>
        <v>#REF!</v>
      </c>
      <c r="AE74" s="223" t="e">
        <f>#REF!</f>
        <v>#REF!</v>
      </c>
      <c r="AF74" s="224"/>
      <c r="AG74" s="150" t="e">
        <f>#REF!+#REF!</f>
        <v>#REF!</v>
      </c>
      <c r="AH74" s="280" t="e">
        <f>#REF!+#REF!</f>
        <v>#REF!</v>
      </c>
      <c r="AI74" s="149" t="e">
        <f>IF(AH74=0,"ERROR - Please enter values in adjacent yellow shaded columns",AG74/(AH74))</f>
        <v>#REF!</v>
      </c>
      <c r="AJ74" s="230"/>
      <c r="AK74" s="224"/>
      <c r="AL74" s="223" t="e">
        <f>#REF!</f>
        <v>#REF!</v>
      </c>
      <c r="AM74" s="223" t="e">
        <f>#REF!</f>
        <v>#REF!</v>
      </c>
      <c r="AN74" s="224"/>
      <c r="AO74" s="147"/>
      <c r="AP74" s="148"/>
      <c r="AQ74" s="149" t="str">
        <f>IF(AP74=0,"ERROR - Please enter values in adjacent yellow shaded columns",AO74/(AP74))</f>
        <v>ERROR - Please enter values in adjacent yellow shaded columns</v>
      </c>
      <c r="AR74" s="144"/>
      <c r="AS74" s="97" t="s">
        <v>147</v>
      </c>
      <c r="AT74" s="116" t="s">
        <v>11</v>
      </c>
      <c r="AU74" s="116" t="s">
        <v>11</v>
      </c>
      <c r="AV74" s="146"/>
      <c r="AW74" s="146"/>
    </row>
    <row r="75" spans="1:49" s="12" customFormat="1" ht="3.75" customHeight="1" x14ac:dyDescent="0.25">
      <c r="A75" s="193"/>
      <c r="B75" s="181"/>
      <c r="C75" s="182"/>
      <c r="D75" s="183"/>
      <c r="E75" s="184"/>
      <c r="F75" s="185"/>
      <c r="G75" s="181"/>
      <c r="H75" s="181"/>
      <c r="I75" s="182"/>
      <c r="J75" s="219"/>
      <c r="K75" s="220"/>
      <c r="L75" s="220"/>
      <c r="M75" s="220"/>
      <c r="N75" s="220"/>
      <c r="O75" s="186"/>
      <c r="P75" s="189"/>
      <c r="Q75" s="189"/>
      <c r="R75" s="287"/>
      <c r="S75" s="288"/>
      <c r="T75" s="288"/>
      <c r="U75" s="220"/>
      <c r="V75" s="220"/>
      <c r="W75" s="220"/>
      <c r="X75" s="186"/>
      <c r="Y75" s="189"/>
      <c r="Z75" s="188"/>
      <c r="AA75" s="219"/>
      <c r="AB75" s="220"/>
      <c r="AC75" s="220"/>
      <c r="AD75" s="220"/>
      <c r="AE75" s="220"/>
      <c r="AF75" s="220"/>
      <c r="AG75" s="220"/>
      <c r="AH75" s="220"/>
      <c r="AI75" s="188"/>
      <c r="AJ75" s="219"/>
      <c r="AK75" s="220"/>
      <c r="AL75" s="220"/>
      <c r="AM75" s="220"/>
      <c r="AN75" s="220"/>
      <c r="AO75" s="186"/>
      <c r="AP75" s="187"/>
      <c r="AQ75" s="188"/>
      <c r="AR75" s="183"/>
      <c r="AS75" s="190"/>
      <c r="AT75" s="190"/>
      <c r="AU75" s="191"/>
      <c r="AV75" s="192"/>
      <c r="AW75" s="192"/>
    </row>
    <row r="76" spans="1:49" s="12" customFormat="1" ht="75" x14ac:dyDescent="0.25">
      <c r="A76" s="110" t="s">
        <v>367</v>
      </c>
      <c r="B76" s="111" t="s">
        <v>270</v>
      </c>
      <c r="C76" s="143" t="s">
        <v>288</v>
      </c>
      <c r="D76" s="277" t="s">
        <v>91</v>
      </c>
      <c r="E76" s="296" t="s">
        <v>91</v>
      </c>
      <c r="F76" s="145"/>
      <c r="G76" s="111" t="s">
        <v>289</v>
      </c>
      <c r="H76" s="92" t="s">
        <v>290</v>
      </c>
      <c r="I76" s="92" t="s">
        <v>291</v>
      </c>
      <c r="J76" s="230"/>
      <c r="K76" s="224"/>
      <c r="L76" s="223" t="e">
        <f>#REF!</f>
        <v>#REF!</v>
      </c>
      <c r="M76" s="223" t="e">
        <f>#REF!</f>
        <v>#REF!</v>
      </c>
      <c r="N76" s="224"/>
      <c r="O76" s="210" t="e">
        <f>#REF!+#REF!</f>
        <v>#REF!</v>
      </c>
      <c r="P76" s="151" t="e">
        <f>#REF!+#REF!</f>
        <v>#REF!</v>
      </c>
      <c r="Q76" s="207" t="e">
        <f>IF(P76=0,"ERROR - Please enter values in adjacent yellow shaded columns",O76/(P76))</f>
        <v>#REF!</v>
      </c>
      <c r="R76" s="230"/>
      <c r="S76" s="224"/>
      <c r="T76" s="224"/>
      <c r="U76" s="223" t="e">
        <f>#REF!</f>
        <v>#REF!</v>
      </c>
      <c r="V76" s="223" t="e">
        <f>#REF!</f>
        <v>#REF!</v>
      </c>
      <c r="W76" s="224"/>
      <c r="X76" s="210" t="e">
        <f>#REF!+#REF!</f>
        <v>#REF!</v>
      </c>
      <c r="Y76" s="151" t="e">
        <f>#REF!+#REF!</f>
        <v>#REF!</v>
      </c>
      <c r="Z76" s="149" t="e">
        <f>IF(Y76=0,"ERROR - Please enter values in adjacent yellow shaded columns",X76/(Y76))</f>
        <v>#REF!</v>
      </c>
      <c r="AA76" s="230"/>
      <c r="AB76" s="224"/>
      <c r="AC76" s="224"/>
      <c r="AD76" s="223" t="e">
        <f>#REF!</f>
        <v>#REF!</v>
      </c>
      <c r="AE76" s="223" t="e">
        <f>#REF!</f>
        <v>#REF!</v>
      </c>
      <c r="AF76" s="224"/>
      <c r="AG76" s="150" t="e">
        <f>#REF!+#REF!</f>
        <v>#REF!</v>
      </c>
      <c r="AH76" s="280" t="e">
        <f>#REF!+#REF!</f>
        <v>#REF!</v>
      </c>
      <c r="AI76" s="149" t="e">
        <f>IF(AH76=0,"ERROR - Please enter values in adjacent yellow shaded columns",AG76/(AH76))</f>
        <v>#REF!</v>
      </c>
      <c r="AJ76" s="230"/>
      <c r="AK76" s="224"/>
      <c r="AL76" s="223" t="e">
        <f>#REF!</f>
        <v>#REF!</v>
      </c>
      <c r="AM76" s="223" t="e">
        <f>#REF!</f>
        <v>#REF!</v>
      </c>
      <c r="AN76" s="224"/>
      <c r="AO76" s="147"/>
      <c r="AP76" s="148"/>
      <c r="AQ76" s="149" t="str">
        <f>IF(AP76=0,"ERROR - Please enter values in adjacent yellow shaded columns",AO76/(AP76))</f>
        <v>ERROR - Please enter values in adjacent yellow shaded columns</v>
      </c>
      <c r="AR76" s="94"/>
      <c r="AS76" s="116" t="s">
        <v>147</v>
      </c>
      <c r="AT76" s="116" t="s">
        <v>11</v>
      </c>
      <c r="AU76" s="116" t="s">
        <v>11</v>
      </c>
      <c r="AV76" s="98"/>
      <c r="AW76" s="98"/>
    </row>
    <row r="77" spans="1:49" s="12" customFormat="1" ht="3.75" customHeight="1" x14ac:dyDescent="0.25">
      <c r="A77" s="193"/>
      <c r="B77" s="181"/>
      <c r="C77" s="182"/>
      <c r="D77" s="183"/>
      <c r="E77" s="184"/>
      <c r="F77" s="185"/>
      <c r="G77" s="181"/>
      <c r="H77" s="181"/>
      <c r="I77" s="182"/>
      <c r="J77" s="219"/>
      <c r="K77" s="220"/>
      <c r="L77" s="220"/>
      <c r="M77" s="220"/>
      <c r="N77" s="220"/>
      <c r="O77" s="186"/>
      <c r="P77" s="189"/>
      <c r="Q77" s="189"/>
      <c r="R77" s="287"/>
      <c r="S77" s="288"/>
      <c r="T77" s="288"/>
      <c r="U77" s="220"/>
      <c r="V77" s="220"/>
      <c r="W77" s="220"/>
      <c r="X77" s="186"/>
      <c r="Y77" s="189"/>
      <c r="Z77" s="188"/>
      <c r="AA77" s="219"/>
      <c r="AB77" s="220"/>
      <c r="AC77" s="220"/>
      <c r="AD77" s="220"/>
      <c r="AE77" s="220"/>
      <c r="AF77" s="220"/>
      <c r="AG77" s="220"/>
      <c r="AH77" s="220"/>
      <c r="AI77" s="188"/>
      <c r="AJ77" s="219"/>
      <c r="AK77" s="220"/>
      <c r="AL77" s="220"/>
      <c r="AM77" s="220"/>
      <c r="AN77" s="220"/>
      <c r="AO77" s="186"/>
      <c r="AP77" s="187"/>
      <c r="AQ77" s="188"/>
      <c r="AR77" s="183"/>
      <c r="AS77" s="190"/>
      <c r="AT77" s="190"/>
      <c r="AU77" s="191"/>
      <c r="AV77" s="192"/>
      <c r="AW77" s="192"/>
    </row>
    <row r="78" spans="1:49" s="12" customFormat="1" ht="75" x14ac:dyDescent="0.25">
      <c r="A78" s="91" t="s">
        <v>368</v>
      </c>
      <c r="B78" s="111" t="s">
        <v>270</v>
      </c>
      <c r="C78" s="93" t="s">
        <v>292</v>
      </c>
      <c r="D78" s="232" t="s">
        <v>91</v>
      </c>
      <c r="E78" s="23" t="s">
        <v>83</v>
      </c>
      <c r="F78" s="96"/>
      <c r="G78" s="111" t="s">
        <v>293</v>
      </c>
      <c r="H78" s="92" t="s">
        <v>294</v>
      </c>
      <c r="I78" s="92" t="s">
        <v>295</v>
      </c>
      <c r="J78" s="230"/>
      <c r="K78" s="224"/>
      <c r="L78" s="223" t="e">
        <f>#REF!</f>
        <v>#REF!</v>
      </c>
      <c r="M78" s="223" t="e">
        <f>#REF!</f>
        <v>#REF!</v>
      </c>
      <c r="N78" s="224"/>
      <c r="O78" s="210" t="e">
        <f>#REF!+#REF!</f>
        <v>#REF!</v>
      </c>
      <c r="P78" s="151" t="e">
        <f>#REF!+#REF!</f>
        <v>#REF!</v>
      </c>
      <c r="Q78" s="207" t="e">
        <f>IF(P78=0,"ERROR - Please enter values in adjacent yellow shaded columns",O78/(P78))</f>
        <v>#REF!</v>
      </c>
      <c r="R78" s="230"/>
      <c r="S78" s="224"/>
      <c r="T78" s="224"/>
      <c r="U78" s="223" t="e">
        <f>#REF!</f>
        <v>#REF!</v>
      </c>
      <c r="V78" s="223" t="e">
        <f>#REF!</f>
        <v>#REF!</v>
      </c>
      <c r="W78" s="224"/>
      <c r="X78" s="210" t="e">
        <f>#REF!+#REF!</f>
        <v>#REF!</v>
      </c>
      <c r="Y78" s="151" t="e">
        <f>#REF!+#REF!</f>
        <v>#REF!</v>
      </c>
      <c r="Z78" s="149" t="e">
        <f>IF(Y78=0,"ERROR - Please enter values in adjacent yellow shaded columns",X78/(Y78))</f>
        <v>#REF!</v>
      </c>
      <c r="AA78" s="230"/>
      <c r="AB78" s="224"/>
      <c r="AC78" s="224"/>
      <c r="AD78" s="223" t="e">
        <f>#REF!</f>
        <v>#REF!</v>
      </c>
      <c r="AE78" s="223" t="e">
        <f>#REF!</f>
        <v>#REF!</v>
      </c>
      <c r="AF78" s="224"/>
      <c r="AG78" s="150" t="e">
        <f>#REF!+#REF!</f>
        <v>#REF!</v>
      </c>
      <c r="AH78" s="280" t="e">
        <f>#REF!+#REF!</f>
        <v>#REF!</v>
      </c>
      <c r="AI78" s="149" t="e">
        <f>IF(AH78=0,"ERROR - Please enter values in adjacent yellow shaded columns",AG78/(AH78))</f>
        <v>#REF!</v>
      </c>
      <c r="AJ78" s="230"/>
      <c r="AK78" s="224"/>
      <c r="AL78" s="223" t="e">
        <f>#REF!</f>
        <v>#REF!</v>
      </c>
      <c r="AM78" s="223" t="e">
        <f>#REF!</f>
        <v>#REF!</v>
      </c>
      <c r="AN78" s="224"/>
      <c r="AO78" s="147"/>
      <c r="AP78" s="148"/>
      <c r="AQ78" s="149" t="str">
        <f>IF(AP78=0,"ERROR - Please enter values in adjacent yellow shaded columns",AO78/(AP78))</f>
        <v>ERROR - Please enter values in adjacent yellow shaded columns</v>
      </c>
      <c r="AR78" s="94"/>
      <c r="AS78" s="97" t="s">
        <v>147</v>
      </c>
      <c r="AT78" s="116" t="s">
        <v>169</v>
      </c>
      <c r="AU78" s="116" t="s">
        <v>11</v>
      </c>
      <c r="AV78" s="98"/>
      <c r="AW78" s="98"/>
    </row>
    <row r="79" spans="1:49" s="12" customFormat="1" ht="3.75" customHeight="1" x14ac:dyDescent="0.25">
      <c r="A79" s="193"/>
      <c r="B79" s="181"/>
      <c r="C79" s="182"/>
      <c r="D79" s="183"/>
      <c r="E79" s="184"/>
      <c r="F79" s="185"/>
      <c r="G79" s="181"/>
      <c r="H79" s="181"/>
      <c r="I79" s="182"/>
      <c r="J79" s="219"/>
      <c r="K79" s="220"/>
      <c r="L79" s="220"/>
      <c r="M79" s="220"/>
      <c r="N79" s="220"/>
      <c r="O79" s="186"/>
      <c r="P79" s="189"/>
      <c r="Q79" s="189"/>
      <c r="R79" s="287"/>
      <c r="S79" s="288"/>
      <c r="T79" s="288"/>
      <c r="U79" s="220"/>
      <c r="V79" s="220"/>
      <c r="W79" s="220"/>
      <c r="X79" s="186"/>
      <c r="Y79" s="189"/>
      <c r="Z79" s="188"/>
      <c r="AA79" s="219"/>
      <c r="AB79" s="220"/>
      <c r="AC79" s="220"/>
      <c r="AD79" s="220"/>
      <c r="AE79" s="220"/>
      <c r="AF79" s="220"/>
      <c r="AG79" s="220"/>
      <c r="AH79" s="220"/>
      <c r="AI79" s="188"/>
      <c r="AJ79" s="219"/>
      <c r="AK79" s="220"/>
      <c r="AL79" s="220"/>
      <c r="AM79" s="220"/>
      <c r="AN79" s="220"/>
      <c r="AO79" s="186"/>
      <c r="AP79" s="187"/>
      <c r="AQ79" s="188"/>
      <c r="AR79" s="183"/>
      <c r="AS79" s="190"/>
      <c r="AT79" s="190"/>
      <c r="AU79" s="191"/>
      <c r="AV79" s="192"/>
      <c r="AW79" s="192"/>
    </row>
    <row r="80" spans="1:49" s="12" customFormat="1" ht="132" customHeight="1" x14ac:dyDescent="0.25">
      <c r="A80" s="91" t="s">
        <v>369</v>
      </c>
      <c r="B80" s="111" t="s">
        <v>270</v>
      </c>
      <c r="C80" s="93" t="s">
        <v>288</v>
      </c>
      <c r="D80" s="232" t="s">
        <v>91</v>
      </c>
      <c r="E80" s="23" t="s">
        <v>83</v>
      </c>
      <c r="F80" s="96" t="s">
        <v>296</v>
      </c>
      <c r="G80" s="92" t="s">
        <v>297</v>
      </c>
      <c r="H80" s="92" t="s">
        <v>298</v>
      </c>
      <c r="I80" s="92" t="s">
        <v>274</v>
      </c>
      <c r="J80" s="230"/>
      <c r="K80" s="224"/>
      <c r="L80" s="223" t="e">
        <f>#REF!</f>
        <v>#REF!</v>
      </c>
      <c r="M80" s="223" t="e">
        <f>#REF!</f>
        <v>#REF!</v>
      </c>
      <c r="N80" s="224"/>
      <c r="O80" s="210" t="e">
        <f>#REF!+#REF!</f>
        <v>#REF!</v>
      </c>
      <c r="P80" s="151" t="e">
        <f>#REF!+#REF!</f>
        <v>#REF!</v>
      </c>
      <c r="Q80" s="207" t="e">
        <f>IF(P80=0,"ERROR - Please enter values in adjacent yellow shaded columns",O80/(P80))</f>
        <v>#REF!</v>
      </c>
      <c r="R80" s="230"/>
      <c r="S80" s="224"/>
      <c r="T80" s="224"/>
      <c r="U80" s="223" t="e">
        <f>#REF!</f>
        <v>#REF!</v>
      </c>
      <c r="V80" s="223" t="e">
        <f>#REF!</f>
        <v>#REF!</v>
      </c>
      <c r="W80" s="224"/>
      <c r="X80" s="210" t="e">
        <f>#REF!+#REF!</f>
        <v>#REF!</v>
      </c>
      <c r="Y80" s="151" t="e">
        <f>#REF!+#REF!</f>
        <v>#REF!</v>
      </c>
      <c r="Z80" s="149" t="e">
        <f>IF(Y80=0,"ERROR - Please enter values in adjacent yellow shaded columns",X80/(Y80))</f>
        <v>#REF!</v>
      </c>
      <c r="AA80" s="230"/>
      <c r="AB80" s="224"/>
      <c r="AC80" s="224"/>
      <c r="AD80" s="223" t="e">
        <f>#REF!</f>
        <v>#REF!</v>
      </c>
      <c r="AE80" s="223" t="e">
        <f>#REF!</f>
        <v>#REF!</v>
      </c>
      <c r="AF80" s="224"/>
      <c r="AG80" s="150" t="e">
        <f>#REF!+#REF!</f>
        <v>#REF!</v>
      </c>
      <c r="AH80" s="280" t="e">
        <f>#REF!+#REF!</f>
        <v>#REF!</v>
      </c>
      <c r="AI80" s="149" t="e">
        <f>IF(AH80=0,"ERROR - Please enter values in adjacent yellow shaded columns",AG80/(AH80))</f>
        <v>#REF!</v>
      </c>
      <c r="AJ80" s="230"/>
      <c r="AK80" s="224"/>
      <c r="AL80" s="223" t="e">
        <f>#REF!</f>
        <v>#REF!</v>
      </c>
      <c r="AM80" s="223" t="e">
        <f>#REF!</f>
        <v>#REF!</v>
      </c>
      <c r="AN80" s="224"/>
      <c r="AO80" s="147"/>
      <c r="AP80" s="148"/>
      <c r="AQ80" s="149" t="str">
        <f>IF(AP80=0,"ERROR - Please enter values in adjacent yellow shaded columns",AO80/(AP80))</f>
        <v>ERROR - Please enter values in adjacent yellow shaded columns</v>
      </c>
      <c r="AR80" s="94"/>
      <c r="AS80" s="97" t="s">
        <v>147</v>
      </c>
      <c r="AT80" s="116" t="s">
        <v>169</v>
      </c>
      <c r="AU80" s="116" t="s">
        <v>11</v>
      </c>
      <c r="AV80" s="98" t="s">
        <v>322</v>
      </c>
      <c r="AW80" s="98"/>
    </row>
    <row r="81" spans="1:49" s="12" customFormat="1" ht="3.75" customHeight="1" x14ac:dyDescent="0.25">
      <c r="A81" s="193"/>
      <c r="B81" s="181"/>
      <c r="C81" s="182"/>
      <c r="D81" s="183"/>
      <c r="E81" s="184"/>
      <c r="F81" s="185"/>
      <c r="G81" s="181"/>
      <c r="H81" s="181"/>
      <c r="I81" s="182"/>
      <c r="J81" s="219"/>
      <c r="K81" s="220"/>
      <c r="L81" s="220"/>
      <c r="M81" s="220"/>
      <c r="N81" s="220"/>
      <c r="O81" s="220"/>
      <c r="P81" s="220"/>
      <c r="Q81" s="189"/>
      <c r="R81" s="287"/>
      <c r="S81" s="288"/>
      <c r="T81" s="288"/>
      <c r="U81" s="220"/>
      <c r="V81" s="220"/>
      <c r="W81" s="220"/>
      <c r="X81" s="220"/>
      <c r="Y81" s="220"/>
      <c r="Z81" s="188"/>
      <c r="AA81" s="219"/>
      <c r="AB81" s="220"/>
      <c r="AC81" s="220"/>
      <c r="AD81" s="220"/>
      <c r="AE81" s="220"/>
      <c r="AF81" s="220"/>
      <c r="AG81" s="220"/>
      <c r="AH81" s="220"/>
      <c r="AI81" s="188"/>
      <c r="AJ81" s="219"/>
      <c r="AK81" s="220"/>
      <c r="AL81" s="220"/>
      <c r="AM81" s="220"/>
      <c r="AN81" s="220"/>
      <c r="AO81" s="186"/>
      <c r="AP81" s="187"/>
      <c r="AQ81" s="188"/>
      <c r="AR81" s="183"/>
      <c r="AS81" s="190"/>
      <c r="AT81" s="190"/>
      <c r="AU81" s="191"/>
      <c r="AV81" s="192"/>
      <c r="AW81" s="192"/>
    </row>
    <row r="82" spans="1:49" ht="60" x14ac:dyDescent="0.25">
      <c r="A82" s="91" t="s">
        <v>370</v>
      </c>
      <c r="B82" s="111" t="s">
        <v>276</v>
      </c>
      <c r="C82" s="93" t="s">
        <v>299</v>
      </c>
      <c r="D82" s="232" t="s">
        <v>91</v>
      </c>
      <c r="E82" s="23" t="s">
        <v>83</v>
      </c>
      <c r="F82" s="96"/>
      <c r="G82" s="92" t="s">
        <v>300</v>
      </c>
      <c r="H82" s="92" t="s">
        <v>301</v>
      </c>
      <c r="I82" s="92" t="s">
        <v>295</v>
      </c>
      <c r="J82" s="230"/>
      <c r="K82" s="224"/>
      <c r="L82" s="223" t="e">
        <f>#REF!</f>
        <v>#REF!</v>
      </c>
      <c r="M82" s="223" t="e">
        <f>#REF!</f>
        <v>#REF!</v>
      </c>
      <c r="N82" s="224"/>
      <c r="O82" s="210" t="e">
        <f>#REF!+#REF!</f>
        <v>#REF!</v>
      </c>
      <c r="P82" s="151" t="e">
        <f>#REF!+#REF!</f>
        <v>#REF!</v>
      </c>
      <c r="Q82" s="207" t="e">
        <f>IF(P82=0,"ERROR - Please enter values in adjacent yellow shaded columns",O82/(P82))</f>
        <v>#REF!</v>
      </c>
      <c r="R82" s="230"/>
      <c r="S82" s="224"/>
      <c r="T82" s="224"/>
      <c r="U82" s="223" t="e">
        <f>#REF!</f>
        <v>#REF!</v>
      </c>
      <c r="V82" s="223" t="e">
        <f>#REF!</f>
        <v>#REF!</v>
      </c>
      <c r="W82" s="224"/>
      <c r="X82" s="210" t="e">
        <f>#REF!+#REF!</f>
        <v>#REF!</v>
      </c>
      <c r="Y82" s="151" t="e">
        <f>#REF!+#REF!</f>
        <v>#REF!</v>
      </c>
      <c r="Z82" s="149" t="e">
        <f>IF(Y82=0,"ERROR - Please enter values in adjacent yellow shaded columns",X82/(Y82))</f>
        <v>#REF!</v>
      </c>
      <c r="AA82" s="230"/>
      <c r="AB82" s="224"/>
      <c r="AC82" s="224"/>
      <c r="AD82" s="223" t="e">
        <f>#REF!</f>
        <v>#REF!</v>
      </c>
      <c r="AE82" s="223" t="e">
        <f>#REF!</f>
        <v>#REF!</v>
      </c>
      <c r="AF82" s="224"/>
      <c r="AG82" s="150" t="e">
        <f>#REF!+#REF!</f>
        <v>#REF!</v>
      </c>
      <c r="AH82" s="280" t="e">
        <f>#REF!+#REF!</f>
        <v>#REF!</v>
      </c>
      <c r="AI82" s="323" t="e">
        <f>IF(AH82=0,"ERROR - Please enter values in adjacent yellow shaded columns",AG82/(AH82))</f>
        <v>#REF!</v>
      </c>
      <c r="AJ82" s="230"/>
      <c r="AK82" s="224"/>
      <c r="AL82" s="223" t="e">
        <f>#REF!</f>
        <v>#REF!</v>
      </c>
      <c r="AM82" s="223" t="e">
        <f>#REF!</f>
        <v>#REF!</v>
      </c>
      <c r="AN82" s="224"/>
      <c r="AO82" s="147"/>
      <c r="AP82" s="148"/>
      <c r="AQ82" s="149" t="str">
        <f>IF(AP82=0,"ERROR - Please enter values in adjacent yellow shaded columns",AO82/(AP82))</f>
        <v>ERROR - Please enter values in adjacent yellow shaded columns</v>
      </c>
      <c r="AR82" s="94"/>
      <c r="AS82" s="97" t="s">
        <v>147</v>
      </c>
      <c r="AT82" s="116" t="s">
        <v>11</v>
      </c>
      <c r="AU82" s="116" t="s">
        <v>11</v>
      </c>
      <c r="AV82" s="98" t="s">
        <v>323</v>
      </c>
      <c r="AW82" s="98"/>
    </row>
    <row r="83" spans="1:49" s="12" customFormat="1" ht="3.75" customHeight="1" x14ac:dyDescent="0.25">
      <c r="A83" s="193"/>
      <c r="B83" s="181"/>
      <c r="C83" s="182"/>
      <c r="D83" s="183"/>
      <c r="E83" s="184"/>
      <c r="F83" s="185"/>
      <c r="G83" s="181"/>
      <c r="H83" s="181"/>
      <c r="I83" s="182"/>
      <c r="J83" s="219"/>
      <c r="K83" s="220"/>
      <c r="L83" s="220"/>
      <c r="M83" s="220"/>
      <c r="N83" s="220"/>
      <c r="O83" s="220"/>
      <c r="P83" s="220"/>
      <c r="Q83" s="189"/>
      <c r="R83" s="287"/>
      <c r="S83" s="288"/>
      <c r="T83" s="288"/>
      <c r="U83" s="220"/>
      <c r="V83" s="220"/>
      <c r="W83" s="220"/>
      <c r="X83" s="220"/>
      <c r="Y83" s="220"/>
      <c r="Z83" s="188"/>
      <c r="AA83" s="219"/>
      <c r="AB83" s="220"/>
      <c r="AC83" s="220"/>
      <c r="AD83" s="220"/>
      <c r="AE83" s="220"/>
      <c r="AF83" s="220"/>
      <c r="AG83" s="220"/>
      <c r="AH83" s="220"/>
      <c r="AI83" s="188"/>
      <c r="AJ83" s="219"/>
      <c r="AK83" s="220"/>
      <c r="AL83" s="220"/>
      <c r="AM83" s="220"/>
      <c r="AN83" s="220"/>
      <c r="AO83" s="186"/>
      <c r="AP83" s="187"/>
      <c r="AQ83" s="188"/>
      <c r="AR83" s="183"/>
      <c r="AS83" s="190"/>
      <c r="AT83" s="190"/>
      <c r="AU83" s="191"/>
      <c r="AV83" s="192"/>
      <c r="AW83" s="192"/>
    </row>
    <row r="84" spans="1:49" ht="75" x14ac:dyDescent="0.25">
      <c r="A84" s="91" t="s">
        <v>371</v>
      </c>
      <c r="B84" s="111" t="s">
        <v>270</v>
      </c>
      <c r="C84" s="93" t="s">
        <v>302</v>
      </c>
      <c r="D84" s="232" t="s">
        <v>91</v>
      </c>
      <c r="E84" s="23" t="s">
        <v>83</v>
      </c>
      <c r="F84" s="96"/>
      <c r="G84" s="92" t="s">
        <v>303</v>
      </c>
      <c r="H84" s="92" t="s">
        <v>304</v>
      </c>
      <c r="I84" s="92" t="s">
        <v>274</v>
      </c>
      <c r="J84" s="230"/>
      <c r="K84" s="224"/>
      <c r="L84" s="223" t="e">
        <f>#REF!</f>
        <v>#REF!</v>
      </c>
      <c r="M84" s="223" t="e">
        <f>#REF!</f>
        <v>#REF!</v>
      </c>
      <c r="N84" s="224"/>
      <c r="O84" s="210" t="e">
        <f>#REF!+#REF!</f>
        <v>#REF!</v>
      </c>
      <c r="P84" s="151" t="e">
        <f>#REF!+#REF!</f>
        <v>#REF!</v>
      </c>
      <c r="Q84" s="207" t="e">
        <f>IF(P84=0,"ERROR - Please enter values in adjacent yellow shaded columns",O84/(P84))</f>
        <v>#REF!</v>
      </c>
      <c r="R84" s="230"/>
      <c r="S84" s="224"/>
      <c r="T84" s="224"/>
      <c r="U84" s="223" t="e">
        <f>#REF!</f>
        <v>#REF!</v>
      </c>
      <c r="V84" s="223" t="e">
        <f>#REF!</f>
        <v>#REF!</v>
      </c>
      <c r="W84" s="224"/>
      <c r="X84" s="210" t="e">
        <f>#REF!+#REF!</f>
        <v>#REF!</v>
      </c>
      <c r="Y84" s="151" t="e">
        <f>#REF!+#REF!</f>
        <v>#REF!</v>
      </c>
      <c r="Z84" s="149" t="e">
        <f>IF(Y84=0,"ERROR - Please enter values in adjacent yellow shaded columns",X84/(Y84))</f>
        <v>#REF!</v>
      </c>
      <c r="AA84" s="230"/>
      <c r="AB84" s="224"/>
      <c r="AC84" s="224"/>
      <c r="AD84" s="223" t="e">
        <f>#REF!</f>
        <v>#REF!</v>
      </c>
      <c r="AE84" s="223" t="e">
        <f>#REF!</f>
        <v>#REF!</v>
      </c>
      <c r="AF84" s="224"/>
      <c r="AG84" s="150" t="e">
        <f>#REF!+#REF!</f>
        <v>#REF!</v>
      </c>
      <c r="AH84" s="280" t="e">
        <f>#REF!+#REF!</f>
        <v>#REF!</v>
      </c>
      <c r="AI84" s="149" t="e">
        <f>IF(AH84=0,"ERROR - Please enter values in adjacent yellow shaded columns",AG84/(AH84))</f>
        <v>#REF!</v>
      </c>
      <c r="AJ84" s="230"/>
      <c r="AK84" s="224"/>
      <c r="AL84" s="223" t="e">
        <f>#REF!</f>
        <v>#REF!</v>
      </c>
      <c r="AM84" s="223" t="e">
        <f>#REF!</f>
        <v>#REF!</v>
      </c>
      <c r="AN84" s="224"/>
      <c r="AO84" s="147"/>
      <c r="AP84" s="148"/>
      <c r="AQ84" s="149" t="str">
        <f>IF(AP84=0,"ERROR - Please enter values in adjacent yellow shaded columns",AO84/(AP84))</f>
        <v>ERROR - Please enter values in adjacent yellow shaded columns</v>
      </c>
      <c r="AR84" s="94"/>
      <c r="AS84" s="97" t="s">
        <v>147</v>
      </c>
      <c r="AT84" s="116" t="s">
        <v>11</v>
      </c>
      <c r="AU84" s="116" t="s">
        <v>11</v>
      </c>
      <c r="AV84" s="98" t="s">
        <v>324</v>
      </c>
      <c r="AW84" s="98"/>
    </row>
    <row r="85" spans="1:49" s="12" customFormat="1" ht="3.75" customHeight="1" x14ac:dyDescent="0.25">
      <c r="A85" s="193"/>
      <c r="B85" s="181"/>
      <c r="C85" s="182"/>
      <c r="D85" s="183"/>
      <c r="E85" s="184"/>
      <c r="F85" s="185"/>
      <c r="G85" s="181"/>
      <c r="H85" s="181"/>
      <c r="I85" s="182"/>
      <c r="J85" s="219"/>
      <c r="K85" s="220"/>
      <c r="L85" s="220"/>
      <c r="M85" s="220"/>
      <c r="N85" s="220"/>
      <c r="O85" s="220"/>
      <c r="P85" s="220"/>
      <c r="Q85" s="189"/>
      <c r="R85" s="287"/>
      <c r="S85" s="288"/>
      <c r="T85" s="288"/>
      <c r="U85" s="220"/>
      <c r="V85" s="220"/>
      <c r="W85" s="220"/>
      <c r="X85" s="220"/>
      <c r="Y85" s="220"/>
      <c r="Z85" s="188"/>
      <c r="AA85" s="219"/>
      <c r="AB85" s="220"/>
      <c r="AC85" s="220"/>
      <c r="AD85" s="220"/>
      <c r="AE85" s="220"/>
      <c r="AF85" s="220"/>
      <c r="AG85" s="220"/>
      <c r="AH85" s="220"/>
      <c r="AI85" s="188"/>
      <c r="AJ85" s="219"/>
      <c r="AK85" s="220"/>
      <c r="AL85" s="220"/>
      <c r="AM85" s="220"/>
      <c r="AN85" s="220"/>
      <c r="AO85" s="186"/>
      <c r="AP85" s="187"/>
      <c r="AQ85" s="188"/>
      <c r="AR85" s="183"/>
      <c r="AS85" s="190"/>
      <c r="AT85" s="190"/>
      <c r="AU85" s="191"/>
      <c r="AV85" s="192"/>
      <c r="AW85" s="192"/>
    </row>
    <row r="86" spans="1:49" ht="85.5" customHeight="1" x14ac:dyDescent="0.25">
      <c r="A86" s="91" t="s">
        <v>372</v>
      </c>
      <c r="B86" s="111" t="s">
        <v>270</v>
      </c>
      <c r="C86" s="93" t="s">
        <v>305</v>
      </c>
      <c r="D86" s="94" t="s">
        <v>91</v>
      </c>
      <c r="E86" s="95" t="s">
        <v>91</v>
      </c>
      <c r="F86" s="96"/>
      <c r="G86" s="92" t="s">
        <v>306</v>
      </c>
      <c r="H86" s="92" t="s">
        <v>307</v>
      </c>
      <c r="I86" s="92" t="s">
        <v>308</v>
      </c>
      <c r="J86" s="230"/>
      <c r="K86" s="224"/>
      <c r="L86" s="223" t="e">
        <f>#REF!</f>
        <v>#REF!</v>
      </c>
      <c r="M86" s="223" t="e">
        <f>#REF!</f>
        <v>#REF!</v>
      </c>
      <c r="N86" s="224"/>
      <c r="O86" s="210" t="e">
        <f>#REF!+#REF!</f>
        <v>#REF!</v>
      </c>
      <c r="P86" s="151" t="e">
        <f>#REF!+#REF!</f>
        <v>#REF!</v>
      </c>
      <c r="Q86" s="207" t="e">
        <f>IF(P86=0,"ERROR - Please enter values in adjacent yellow shaded columns",O86/(P86))</f>
        <v>#REF!</v>
      </c>
      <c r="R86" s="230"/>
      <c r="S86" s="224"/>
      <c r="T86" s="224"/>
      <c r="U86" s="223" t="e">
        <f>#REF!</f>
        <v>#REF!</v>
      </c>
      <c r="V86" s="223" t="e">
        <f>#REF!</f>
        <v>#REF!</v>
      </c>
      <c r="W86" s="224"/>
      <c r="X86" s="210" t="e">
        <f>#REF!+#REF!</f>
        <v>#REF!</v>
      </c>
      <c r="Y86" s="151" t="e">
        <f>#REF!+#REF!</f>
        <v>#REF!</v>
      </c>
      <c r="Z86" s="149" t="e">
        <f>IF(Y86=0,"ERROR - Please enter values in adjacent yellow shaded columns",X86/(Y86))</f>
        <v>#REF!</v>
      </c>
      <c r="AA86" s="230"/>
      <c r="AB86" s="224"/>
      <c r="AC86" s="224"/>
      <c r="AD86" s="223" t="e">
        <f>#REF!</f>
        <v>#REF!</v>
      </c>
      <c r="AE86" s="223" t="e">
        <f>#REF!</f>
        <v>#REF!</v>
      </c>
      <c r="AF86" s="224"/>
      <c r="AG86" s="150" t="e">
        <f>#REF!+#REF!</f>
        <v>#REF!</v>
      </c>
      <c r="AH86" s="280" t="e">
        <f>#REF!+#REF!</f>
        <v>#REF!</v>
      </c>
      <c r="AI86" s="149" t="e">
        <f>IF(AH86=0,"ERROR - Please enter values in adjacent yellow shaded columns",AG86/(AH86))</f>
        <v>#REF!</v>
      </c>
      <c r="AJ86" s="230"/>
      <c r="AK86" s="224"/>
      <c r="AL86" s="223" t="e">
        <f>#REF!</f>
        <v>#REF!</v>
      </c>
      <c r="AM86" s="223" t="e">
        <f>#REF!</f>
        <v>#REF!</v>
      </c>
      <c r="AN86" s="224"/>
      <c r="AO86" s="147"/>
      <c r="AP86" s="148"/>
      <c r="AQ86" s="149" t="str">
        <f>IF(AP86=0,"ERROR - Please enter values in adjacent yellow shaded columns",AO86/(AP86))</f>
        <v>ERROR - Please enter values in adjacent yellow shaded columns</v>
      </c>
      <c r="AR86" s="94"/>
      <c r="AS86" s="97" t="s">
        <v>147</v>
      </c>
      <c r="AT86" s="116" t="s">
        <v>11</v>
      </c>
      <c r="AU86" s="116" t="s">
        <v>11</v>
      </c>
      <c r="AV86" s="98" t="s">
        <v>325</v>
      </c>
      <c r="AW86" s="98"/>
    </row>
    <row r="87" spans="1:49" s="12" customFormat="1" ht="3.75" customHeight="1" x14ac:dyDescent="0.25">
      <c r="A87" s="193"/>
      <c r="B87" s="181"/>
      <c r="C87" s="182"/>
      <c r="D87" s="183"/>
      <c r="E87" s="184"/>
      <c r="F87" s="185"/>
      <c r="G87" s="181"/>
      <c r="H87" s="181"/>
      <c r="I87" s="182"/>
      <c r="J87" s="219"/>
      <c r="K87" s="220"/>
      <c r="L87" s="220"/>
      <c r="M87" s="220"/>
      <c r="N87" s="220"/>
      <c r="O87" s="220"/>
      <c r="P87" s="220"/>
      <c r="Q87" s="189"/>
      <c r="R87" s="287"/>
      <c r="S87" s="288"/>
      <c r="T87" s="288"/>
      <c r="U87" s="220"/>
      <c r="V87" s="220"/>
      <c r="W87" s="220"/>
      <c r="X87" s="220"/>
      <c r="Y87" s="220"/>
      <c r="Z87" s="188"/>
      <c r="AA87" s="219"/>
      <c r="AB87" s="220"/>
      <c r="AC87" s="220"/>
      <c r="AD87" s="220"/>
      <c r="AE87" s="220"/>
      <c r="AF87" s="220"/>
      <c r="AG87" s="220"/>
      <c r="AH87" s="220"/>
      <c r="AI87" s="188"/>
      <c r="AJ87" s="219"/>
      <c r="AK87" s="220"/>
      <c r="AL87" s="220"/>
      <c r="AM87" s="220"/>
      <c r="AN87" s="220"/>
      <c r="AO87" s="186"/>
      <c r="AP87" s="187"/>
      <c r="AQ87" s="188"/>
      <c r="AR87" s="183"/>
      <c r="AS87" s="190"/>
      <c r="AT87" s="190"/>
      <c r="AU87" s="191"/>
      <c r="AV87" s="192"/>
      <c r="AW87" s="192"/>
    </row>
    <row r="88" spans="1:49" ht="75" x14ac:dyDescent="0.25">
      <c r="A88" s="91" t="s">
        <v>373</v>
      </c>
      <c r="B88" s="111" t="s">
        <v>270</v>
      </c>
      <c r="C88" s="93" t="s">
        <v>309</v>
      </c>
      <c r="D88" s="232" t="s">
        <v>91</v>
      </c>
      <c r="E88" s="233" t="s">
        <v>91</v>
      </c>
      <c r="F88" s="96"/>
      <c r="G88" s="92" t="s">
        <v>310</v>
      </c>
      <c r="H88" s="92" t="s">
        <v>311</v>
      </c>
      <c r="I88" s="92" t="s">
        <v>312</v>
      </c>
      <c r="J88" s="230"/>
      <c r="K88" s="224"/>
      <c r="L88" s="223" t="e">
        <f>#REF!</f>
        <v>#REF!</v>
      </c>
      <c r="M88" s="223" t="e">
        <f>#REF!</f>
        <v>#REF!</v>
      </c>
      <c r="N88" s="224"/>
      <c r="O88" s="210" t="e">
        <f>#REF!+#REF!</f>
        <v>#REF!</v>
      </c>
      <c r="P88" s="151" t="e">
        <f>#REF!+#REF!</f>
        <v>#REF!</v>
      </c>
      <c r="Q88" s="207" t="e">
        <f>IF(P88=0,"ERROR - Please enter values in adjacent yellow shaded columns",O88/(P88))</f>
        <v>#REF!</v>
      </c>
      <c r="R88" s="230"/>
      <c r="S88" s="224"/>
      <c r="T88" s="224"/>
      <c r="U88" s="223" t="e">
        <f>#REF!</f>
        <v>#REF!</v>
      </c>
      <c r="V88" s="223" t="e">
        <f>#REF!</f>
        <v>#REF!</v>
      </c>
      <c r="W88" s="224"/>
      <c r="X88" s="210" t="e">
        <f>#REF!+#REF!</f>
        <v>#REF!</v>
      </c>
      <c r="Y88" s="151" t="e">
        <f>#REF!+#REF!</f>
        <v>#REF!</v>
      </c>
      <c r="Z88" s="149" t="e">
        <f>IF(Y88=0,"ERROR - Please enter values in adjacent yellow shaded columns",X88/(Y88))</f>
        <v>#REF!</v>
      </c>
      <c r="AA88" s="230"/>
      <c r="AB88" s="224"/>
      <c r="AC88" s="224"/>
      <c r="AD88" s="223" t="e">
        <f>#REF!</f>
        <v>#REF!</v>
      </c>
      <c r="AE88" s="223" t="e">
        <f>#REF!</f>
        <v>#REF!</v>
      </c>
      <c r="AF88" s="224"/>
      <c r="AG88" s="150" t="e">
        <f>#REF!+#REF!</f>
        <v>#REF!</v>
      </c>
      <c r="AH88" s="280" t="e">
        <f>#REF!+#REF!</f>
        <v>#REF!</v>
      </c>
      <c r="AI88" s="149" t="e">
        <f>IF(AH88=0,"ERROR - Please enter values in adjacent yellow shaded columns",AG88/(AH88))</f>
        <v>#REF!</v>
      </c>
      <c r="AJ88" s="230"/>
      <c r="AK88" s="224"/>
      <c r="AL88" s="223" t="e">
        <f>#REF!</f>
        <v>#REF!</v>
      </c>
      <c r="AM88" s="223" t="e">
        <f>#REF!</f>
        <v>#REF!</v>
      </c>
      <c r="AN88" s="224"/>
      <c r="AO88" s="147"/>
      <c r="AP88" s="148"/>
      <c r="AQ88" s="149" t="str">
        <f>IF(AP88=0,"ERROR - Please enter values in adjacent yellow shaded columns",AO88/(AP88))</f>
        <v>ERROR - Please enter values in adjacent yellow shaded columns</v>
      </c>
      <c r="AR88" s="94"/>
      <c r="AS88" s="97" t="s">
        <v>147</v>
      </c>
      <c r="AT88" s="116" t="s">
        <v>11</v>
      </c>
      <c r="AU88" s="116" t="s">
        <v>11</v>
      </c>
      <c r="AV88" s="98" t="s">
        <v>325</v>
      </c>
      <c r="AW88" s="98"/>
    </row>
    <row r="89" spans="1:49" s="12" customFormat="1" ht="3.75" customHeight="1" x14ac:dyDescent="0.25">
      <c r="A89" s="193"/>
      <c r="B89" s="181"/>
      <c r="C89" s="182"/>
      <c r="D89" s="183"/>
      <c r="E89" s="184"/>
      <c r="F89" s="185"/>
      <c r="G89" s="181"/>
      <c r="H89" s="181"/>
      <c r="I89" s="182"/>
      <c r="J89" s="219"/>
      <c r="K89" s="220"/>
      <c r="L89" s="220"/>
      <c r="M89" s="220"/>
      <c r="N89" s="220"/>
      <c r="O89" s="220"/>
      <c r="P89" s="220"/>
      <c r="Q89" s="189"/>
      <c r="R89" s="287"/>
      <c r="S89" s="288"/>
      <c r="T89" s="288"/>
      <c r="U89" s="220"/>
      <c r="V89" s="220"/>
      <c r="W89" s="220"/>
      <c r="X89" s="220"/>
      <c r="Y89" s="220"/>
      <c r="Z89" s="188"/>
      <c r="AA89" s="219"/>
      <c r="AB89" s="220"/>
      <c r="AC89" s="220"/>
      <c r="AD89" s="220"/>
      <c r="AE89" s="220"/>
      <c r="AF89" s="220"/>
      <c r="AG89" s="220"/>
      <c r="AH89" s="220"/>
      <c r="AI89" s="188"/>
      <c r="AJ89" s="219"/>
      <c r="AK89" s="220"/>
      <c r="AL89" s="220"/>
      <c r="AM89" s="220"/>
      <c r="AN89" s="220"/>
      <c r="AO89" s="186"/>
      <c r="AP89" s="187"/>
      <c r="AQ89" s="188"/>
      <c r="AR89" s="183"/>
      <c r="AS89" s="190"/>
      <c r="AT89" s="190"/>
      <c r="AU89" s="191"/>
      <c r="AV89" s="192"/>
      <c r="AW89" s="192"/>
    </row>
    <row r="90" spans="1:49" ht="60" x14ac:dyDescent="0.25">
      <c r="A90" s="91" t="s">
        <v>375</v>
      </c>
      <c r="B90" s="111" t="s">
        <v>276</v>
      </c>
      <c r="C90" s="93" t="s">
        <v>313</v>
      </c>
      <c r="D90" s="94" t="s">
        <v>83</v>
      </c>
      <c r="E90" s="23" t="s">
        <v>83</v>
      </c>
      <c r="F90" s="96"/>
      <c r="G90" s="92" t="s">
        <v>314</v>
      </c>
      <c r="H90" s="92" t="s">
        <v>315</v>
      </c>
      <c r="I90" s="92" t="s">
        <v>295</v>
      </c>
      <c r="J90" s="230"/>
      <c r="K90" s="224"/>
      <c r="L90" s="223" t="e">
        <f>#REF!</f>
        <v>#REF!</v>
      </c>
      <c r="M90" s="231" t="e">
        <f>#REF!</f>
        <v>#REF!</v>
      </c>
      <c r="N90" s="224"/>
      <c r="O90" s="210" t="e">
        <f>#REF!+#REF!</f>
        <v>#REF!</v>
      </c>
      <c r="P90" s="151" t="e">
        <f>#REF!+#REF!</f>
        <v>#REF!</v>
      </c>
      <c r="Q90" s="207" t="e">
        <f>IF(P90=0,"ERROR - Please enter values in adjacent yellow shaded columns",O90/(P90))</f>
        <v>#REF!</v>
      </c>
      <c r="R90" s="230"/>
      <c r="S90" s="224"/>
      <c r="T90" s="224"/>
      <c r="U90" s="223" t="e">
        <f>#REF!</f>
        <v>#REF!</v>
      </c>
      <c r="V90" s="231" t="e">
        <f>#REF!</f>
        <v>#REF!</v>
      </c>
      <c r="W90" s="224"/>
      <c r="X90" s="210" t="e">
        <f>#REF!+#REF!</f>
        <v>#REF!</v>
      </c>
      <c r="Y90" s="151" t="e">
        <f>#REF!+#REF!</f>
        <v>#REF!</v>
      </c>
      <c r="Z90" s="149" t="e">
        <f>IF(Y90=0,"ERROR - Please enter values in adjacent yellow shaded columns",X90/(Y90))</f>
        <v>#REF!</v>
      </c>
      <c r="AA90" s="230"/>
      <c r="AB90" s="224"/>
      <c r="AC90" s="224"/>
      <c r="AD90" s="320" t="e">
        <f>#REF!</f>
        <v>#REF!</v>
      </c>
      <c r="AE90" s="321" t="e">
        <f>#REF!</f>
        <v>#REF!</v>
      </c>
      <c r="AF90" s="224"/>
      <c r="AG90" s="150" t="e">
        <f>#REF!+#REF!</f>
        <v>#REF!</v>
      </c>
      <c r="AH90" s="280" t="e">
        <f>#REF!+#REF!</f>
        <v>#REF!</v>
      </c>
      <c r="AI90" s="314" t="e">
        <f>IF(AH90=0,"ERROR - Please enter values in adjacent yellow shaded columns",AG90/(AH90))</f>
        <v>#REF!</v>
      </c>
      <c r="AJ90" s="230"/>
      <c r="AK90" s="224"/>
      <c r="AL90" s="223" t="e">
        <f>#REF!</f>
        <v>#REF!</v>
      </c>
      <c r="AM90" s="231" t="e">
        <f>#REF!</f>
        <v>#REF!</v>
      </c>
      <c r="AN90" s="224"/>
      <c r="AO90" s="147"/>
      <c r="AP90" s="148"/>
      <c r="AQ90" s="149" t="str">
        <f>IF(AP90=0,"ERROR - Please enter values in adjacent yellow shaded columns",AO90/(AP90))</f>
        <v>ERROR - Please enter values in adjacent yellow shaded columns</v>
      </c>
      <c r="AR90" s="94"/>
      <c r="AS90" s="116" t="s">
        <v>6</v>
      </c>
      <c r="AT90" s="116" t="s">
        <v>11</v>
      </c>
      <c r="AU90" s="116" t="s">
        <v>11</v>
      </c>
      <c r="AV90" s="98"/>
      <c r="AW90" s="98"/>
    </row>
    <row r="91" spans="1:49" s="12" customFormat="1" ht="3.75" customHeight="1" x14ac:dyDescent="0.25">
      <c r="A91" s="193"/>
      <c r="B91" s="181"/>
      <c r="C91" s="182"/>
      <c r="D91" s="183"/>
      <c r="E91" s="184"/>
      <c r="F91" s="185"/>
      <c r="G91" s="181"/>
      <c r="H91" s="181"/>
      <c r="I91" s="182"/>
      <c r="J91" s="219"/>
      <c r="K91" s="220"/>
      <c r="L91" s="220"/>
      <c r="M91" s="220"/>
      <c r="N91" s="220"/>
      <c r="O91" s="186"/>
      <c r="P91" s="189"/>
      <c r="Q91" s="189"/>
      <c r="R91" s="287"/>
      <c r="S91" s="288"/>
      <c r="T91" s="288"/>
      <c r="U91" s="220"/>
      <c r="V91" s="220"/>
      <c r="W91" s="220"/>
      <c r="X91" s="186"/>
      <c r="Y91" s="189"/>
      <c r="Z91" s="188"/>
      <c r="AA91" s="219"/>
      <c r="AB91" s="220"/>
      <c r="AC91" s="220"/>
      <c r="AD91" s="220"/>
      <c r="AE91" s="220"/>
      <c r="AF91" s="220"/>
      <c r="AG91" s="220"/>
      <c r="AH91" s="220"/>
      <c r="AI91" s="188"/>
      <c r="AJ91" s="219"/>
      <c r="AK91" s="220"/>
      <c r="AL91" s="220"/>
      <c r="AM91" s="220"/>
      <c r="AN91" s="220"/>
      <c r="AO91" s="186"/>
      <c r="AP91" s="187"/>
      <c r="AQ91" s="188"/>
      <c r="AR91" s="183"/>
      <c r="AS91" s="190"/>
      <c r="AT91" s="190"/>
      <c r="AU91" s="191"/>
      <c r="AV91" s="192"/>
      <c r="AW91" s="192"/>
    </row>
    <row r="92" spans="1:49" ht="60" x14ac:dyDescent="0.25">
      <c r="A92" s="91" t="s">
        <v>336</v>
      </c>
      <c r="B92" s="111" t="s">
        <v>270</v>
      </c>
      <c r="C92" s="93" t="s">
        <v>338</v>
      </c>
      <c r="D92" s="94" t="s">
        <v>83</v>
      </c>
      <c r="E92" s="23" t="s">
        <v>83</v>
      </c>
      <c r="F92" s="96"/>
      <c r="G92" s="92" t="s">
        <v>340</v>
      </c>
      <c r="H92" s="92" t="s">
        <v>341</v>
      </c>
      <c r="I92" s="92" t="s">
        <v>342</v>
      </c>
      <c r="J92" s="230"/>
      <c r="K92" s="224"/>
      <c r="L92" s="224"/>
      <c r="M92" s="223" t="e">
        <f>#REF!</f>
        <v>#REF!</v>
      </c>
      <c r="N92" s="224"/>
      <c r="O92" s="210" t="e">
        <f>#REF!</f>
        <v>#REF!</v>
      </c>
      <c r="P92" s="151" t="e">
        <f>#REF!</f>
        <v>#REF!</v>
      </c>
      <c r="Q92" s="207" t="e">
        <f>IF(P92=0,"ERROR - Please enter values in adjacent yellow shaded columns",O92/(P92))</f>
        <v>#REF!</v>
      </c>
      <c r="R92" s="230"/>
      <c r="S92" s="224"/>
      <c r="T92" s="224"/>
      <c r="U92" s="224"/>
      <c r="V92" s="223" t="e">
        <f>#REF!</f>
        <v>#REF!</v>
      </c>
      <c r="W92" s="224"/>
      <c r="X92" s="210" t="e">
        <f>#REF!</f>
        <v>#REF!</v>
      </c>
      <c r="Y92" s="151" t="e">
        <f>#REF!</f>
        <v>#REF!</v>
      </c>
      <c r="Z92" s="149" t="e">
        <f>IF(Y92=0,"ERROR - Please enter values in adjacent yellow shaded columns",X92/(Y92))</f>
        <v>#REF!</v>
      </c>
      <c r="AA92" s="230"/>
      <c r="AB92" s="224"/>
      <c r="AC92" s="224"/>
      <c r="AD92" s="224"/>
      <c r="AE92" s="223" t="e">
        <f>#REF!</f>
        <v>#REF!</v>
      </c>
      <c r="AF92" s="224"/>
      <c r="AG92" s="150" t="e">
        <f>#REF!</f>
        <v>#REF!</v>
      </c>
      <c r="AH92" s="280" t="e">
        <f>#REF!</f>
        <v>#REF!</v>
      </c>
      <c r="AI92" s="149" t="e">
        <f>IF(AH92=0,"ERROR - Please enter values in adjacent yellow shaded columns",AG92/(AH92))</f>
        <v>#REF!</v>
      </c>
      <c r="AJ92" s="230"/>
      <c r="AK92" s="224"/>
      <c r="AL92" s="224"/>
      <c r="AM92" s="223" t="e">
        <f>#REF!</f>
        <v>#REF!</v>
      </c>
      <c r="AN92" s="224"/>
      <c r="AO92" s="147"/>
      <c r="AP92" s="148"/>
      <c r="AQ92" s="149" t="str">
        <f>IF(AP92=0,"ERROR - Please enter values in adjacent yellow shaded columns",AO92/(AP92))</f>
        <v>ERROR - Please enter values in adjacent yellow shaded columns</v>
      </c>
      <c r="AR92" s="94"/>
      <c r="AS92" s="97" t="s">
        <v>147</v>
      </c>
      <c r="AT92" s="116" t="s">
        <v>11</v>
      </c>
      <c r="AU92" s="116" t="s">
        <v>11</v>
      </c>
      <c r="AV92" s="98"/>
      <c r="AW92" s="98"/>
    </row>
    <row r="93" spans="1:49" s="12" customFormat="1" ht="3.75" customHeight="1" x14ac:dyDescent="0.25">
      <c r="A93" s="193"/>
      <c r="B93" s="181"/>
      <c r="C93" s="182"/>
      <c r="D93" s="183"/>
      <c r="E93" s="184"/>
      <c r="F93" s="185"/>
      <c r="G93" s="181"/>
      <c r="H93" s="181"/>
      <c r="I93" s="182"/>
      <c r="J93" s="219"/>
      <c r="K93" s="220"/>
      <c r="L93" s="220"/>
      <c r="M93" s="220"/>
      <c r="N93" s="220"/>
      <c r="O93" s="186"/>
      <c r="P93" s="189"/>
      <c r="Q93" s="189"/>
      <c r="R93" s="287"/>
      <c r="S93" s="288"/>
      <c r="T93" s="288"/>
      <c r="U93" s="220"/>
      <c r="V93" s="220"/>
      <c r="W93" s="220"/>
      <c r="X93" s="186"/>
      <c r="Y93" s="189"/>
      <c r="Z93" s="188"/>
      <c r="AA93" s="219"/>
      <c r="AB93" s="220"/>
      <c r="AC93" s="220"/>
      <c r="AD93" s="220"/>
      <c r="AE93" s="220"/>
      <c r="AF93" s="220"/>
      <c r="AG93" s="220"/>
      <c r="AH93" s="220"/>
      <c r="AI93" s="188"/>
      <c r="AJ93" s="219"/>
      <c r="AK93" s="220"/>
      <c r="AL93" s="220"/>
      <c r="AM93" s="220"/>
      <c r="AN93" s="220"/>
      <c r="AO93" s="186"/>
      <c r="AP93" s="187"/>
      <c r="AQ93" s="188"/>
      <c r="AR93" s="183"/>
      <c r="AS93" s="190"/>
      <c r="AT93" s="190"/>
      <c r="AU93" s="191"/>
      <c r="AV93" s="192"/>
      <c r="AW93" s="192"/>
    </row>
    <row r="94" spans="1:49" ht="60" x14ac:dyDescent="0.25">
      <c r="A94" s="91" t="s">
        <v>337</v>
      </c>
      <c r="B94" s="111" t="s">
        <v>276</v>
      </c>
      <c r="C94" s="93" t="s">
        <v>338</v>
      </c>
      <c r="D94" s="94" t="s">
        <v>83</v>
      </c>
      <c r="E94" s="23" t="s">
        <v>83</v>
      </c>
      <c r="F94" s="96"/>
      <c r="G94" s="92" t="s">
        <v>343</v>
      </c>
      <c r="H94" s="92" t="s">
        <v>344</v>
      </c>
      <c r="I94" s="92" t="s">
        <v>342</v>
      </c>
      <c r="J94" s="230"/>
      <c r="K94" s="224"/>
      <c r="L94" s="224"/>
      <c r="M94" s="223" t="e">
        <f>#REF!</f>
        <v>#REF!</v>
      </c>
      <c r="N94" s="224"/>
      <c r="O94" s="210" t="e">
        <f>#REF!</f>
        <v>#REF!</v>
      </c>
      <c r="P94" s="151" t="e">
        <f>#REF!</f>
        <v>#REF!</v>
      </c>
      <c r="Q94" s="207" t="e">
        <f>IF(P94=0,"ERROR - Please enter values in adjacent yellow shaded columns",O94/(P94))</f>
        <v>#REF!</v>
      </c>
      <c r="R94" s="230"/>
      <c r="S94" s="224"/>
      <c r="T94" s="224"/>
      <c r="U94" s="224"/>
      <c r="V94" s="223" t="e">
        <f>#REF!</f>
        <v>#REF!</v>
      </c>
      <c r="W94" s="224"/>
      <c r="X94" s="210" t="e">
        <f>#REF!</f>
        <v>#REF!</v>
      </c>
      <c r="Y94" s="151" t="e">
        <f>#REF!</f>
        <v>#REF!</v>
      </c>
      <c r="Z94" s="149" t="e">
        <f>IF(Y94=0,"ERROR - Please enter values in adjacent yellow shaded columns",X94/(Y94))</f>
        <v>#REF!</v>
      </c>
      <c r="AA94" s="230"/>
      <c r="AB94" s="224"/>
      <c r="AC94" s="224"/>
      <c r="AD94" s="224"/>
      <c r="AE94" s="223" t="e">
        <f>#REF!</f>
        <v>#REF!</v>
      </c>
      <c r="AF94" s="224"/>
      <c r="AG94" s="150" t="e">
        <f>#REF!</f>
        <v>#REF!</v>
      </c>
      <c r="AH94" s="280" t="e">
        <f>#REF!</f>
        <v>#REF!</v>
      </c>
      <c r="AI94" s="149" t="e">
        <f>IF(AH94=0,"ERROR - Please enter values in adjacent yellow shaded columns",AG94/(AH94))</f>
        <v>#REF!</v>
      </c>
      <c r="AJ94" s="230"/>
      <c r="AK94" s="224"/>
      <c r="AL94" s="224"/>
      <c r="AM94" s="223" t="e">
        <f>#REF!</f>
        <v>#REF!</v>
      </c>
      <c r="AN94" s="224"/>
      <c r="AO94" s="147"/>
      <c r="AP94" s="148"/>
      <c r="AQ94" s="149" t="str">
        <f>IF(AP94=0,"ERROR - Please enter values in adjacent yellow shaded columns",AO94/(AP94))</f>
        <v>ERROR - Please enter values in adjacent yellow shaded columns</v>
      </c>
      <c r="AR94" s="94"/>
      <c r="AS94" s="97" t="s">
        <v>147</v>
      </c>
      <c r="AT94" s="116" t="s">
        <v>11</v>
      </c>
      <c r="AU94" s="116" t="s">
        <v>11</v>
      </c>
      <c r="AV94" s="98"/>
      <c r="AW94" s="98"/>
    </row>
    <row r="95" spans="1:49" s="12" customFormat="1" ht="3.75" customHeight="1" x14ac:dyDescent="0.25">
      <c r="A95" s="193"/>
      <c r="B95" s="181"/>
      <c r="C95" s="182"/>
      <c r="D95" s="183"/>
      <c r="E95" s="184"/>
      <c r="F95" s="185"/>
      <c r="G95" s="181"/>
      <c r="H95" s="181"/>
      <c r="I95" s="182"/>
      <c r="J95" s="219"/>
      <c r="K95" s="220"/>
      <c r="L95" s="220"/>
      <c r="M95" s="220"/>
      <c r="N95" s="220"/>
      <c r="O95" s="186"/>
      <c r="P95" s="189"/>
      <c r="Q95" s="189"/>
      <c r="R95" s="287"/>
      <c r="S95" s="288"/>
      <c r="T95" s="288"/>
      <c r="U95" s="220"/>
      <c r="V95" s="220"/>
      <c r="W95" s="220"/>
      <c r="X95" s="186"/>
      <c r="Y95" s="189"/>
      <c r="Z95" s="188"/>
      <c r="AA95" s="219"/>
      <c r="AB95" s="220"/>
      <c r="AC95" s="220"/>
      <c r="AD95" s="220"/>
      <c r="AE95" s="220"/>
      <c r="AF95" s="220"/>
      <c r="AG95" s="220"/>
      <c r="AH95" s="220"/>
      <c r="AI95" s="188"/>
      <c r="AJ95" s="219"/>
      <c r="AK95" s="220"/>
      <c r="AL95" s="220"/>
      <c r="AM95" s="220"/>
      <c r="AN95" s="220"/>
      <c r="AO95" s="186"/>
      <c r="AP95" s="187"/>
      <c r="AQ95" s="188"/>
      <c r="AR95" s="183"/>
      <c r="AS95" s="190"/>
      <c r="AT95" s="190"/>
      <c r="AU95" s="191"/>
      <c r="AV95" s="192"/>
      <c r="AW95" s="192"/>
    </row>
    <row r="96" spans="1:49" ht="47.25" x14ac:dyDescent="0.25">
      <c r="A96" s="91" t="s">
        <v>374</v>
      </c>
      <c r="B96" s="111" t="s">
        <v>270</v>
      </c>
      <c r="C96" s="93" t="s">
        <v>316</v>
      </c>
      <c r="D96" s="232" t="s">
        <v>91</v>
      </c>
      <c r="E96" s="233" t="s">
        <v>91</v>
      </c>
      <c r="F96" s="96" t="s">
        <v>317</v>
      </c>
      <c r="G96" s="92" t="s">
        <v>318</v>
      </c>
      <c r="H96" s="92" t="s">
        <v>319</v>
      </c>
      <c r="I96" s="92" t="s">
        <v>320</v>
      </c>
      <c r="J96" s="230"/>
      <c r="K96" s="224"/>
      <c r="L96" s="223" t="e">
        <f>#REF!</f>
        <v>#REF!</v>
      </c>
      <c r="M96" s="223" t="e">
        <f>#REF!</f>
        <v>#REF!</v>
      </c>
      <c r="N96" s="224"/>
      <c r="O96" s="210" t="e">
        <f>#REF!</f>
        <v>#REF!</v>
      </c>
      <c r="P96" s="151" t="e">
        <f>#REF!</f>
        <v>#REF!</v>
      </c>
      <c r="Q96" s="207" t="e">
        <f>IF(P96=0,"ERROR - Please enter values in adjacent yellow shaded columns",O96/(P96))</f>
        <v>#REF!</v>
      </c>
      <c r="R96" s="230"/>
      <c r="S96" s="224"/>
      <c r="T96" s="224"/>
      <c r="U96" s="223" t="e">
        <f>#REF!</f>
        <v>#REF!</v>
      </c>
      <c r="V96" s="223" t="e">
        <f>#REF!</f>
        <v>#REF!</v>
      </c>
      <c r="W96" s="224"/>
      <c r="X96" s="210" t="e">
        <f>#REF!+#REF!</f>
        <v>#REF!</v>
      </c>
      <c r="Y96" s="151" t="e">
        <f>#REF!+#REF!</f>
        <v>#REF!</v>
      </c>
      <c r="Z96" s="149" t="e">
        <f>IF(Y96=0,"ERROR - Please enter values in adjacent yellow shaded columns",X96/(Y96))</f>
        <v>#REF!</v>
      </c>
      <c r="AA96" s="230"/>
      <c r="AB96" s="224"/>
      <c r="AC96" s="224"/>
      <c r="AD96" s="223" t="e">
        <f>#REF!</f>
        <v>#REF!</v>
      </c>
      <c r="AE96" s="223" t="e">
        <f>#REF!</f>
        <v>#REF!</v>
      </c>
      <c r="AF96" s="224"/>
      <c r="AG96" s="150" t="e">
        <f>#REF!+#REF!</f>
        <v>#REF!</v>
      </c>
      <c r="AH96" s="280" t="e">
        <f>#REF!+#REF!</f>
        <v>#REF!</v>
      </c>
      <c r="AI96" s="323" t="e">
        <f>IF(AH96=0,"ERROR - Please enter values in adjacent yellow shaded columns",AG96/(AH96))</f>
        <v>#REF!</v>
      </c>
      <c r="AJ96" s="230"/>
      <c r="AK96" s="224"/>
      <c r="AL96" s="223" t="e">
        <f>#REF!</f>
        <v>#REF!</v>
      </c>
      <c r="AM96" s="223" t="e">
        <f>#REF!</f>
        <v>#REF!</v>
      </c>
      <c r="AN96" s="224"/>
      <c r="AO96" s="147"/>
      <c r="AP96" s="148"/>
      <c r="AQ96" s="149" t="str">
        <f>IF(AP96=0,"ERROR - Please enter values in adjacent yellow shaded columns",AO96/(AP96))</f>
        <v>ERROR - Please enter values in adjacent yellow shaded columns</v>
      </c>
      <c r="AR96" s="94"/>
      <c r="AS96" s="116" t="s">
        <v>6</v>
      </c>
      <c r="AT96" s="116" t="s">
        <v>11</v>
      </c>
      <c r="AU96" s="116" t="s">
        <v>11</v>
      </c>
      <c r="AV96" s="98"/>
      <c r="AW96" s="98"/>
    </row>
    <row r="97" spans="1:49" s="12" customFormat="1" ht="3.75" customHeight="1" x14ac:dyDescent="0.25">
      <c r="A97" s="193"/>
      <c r="B97" s="181"/>
      <c r="C97" s="182"/>
      <c r="D97" s="183"/>
      <c r="E97" s="184"/>
      <c r="F97" s="185"/>
      <c r="G97" s="181"/>
      <c r="H97" s="181"/>
      <c r="I97" s="182"/>
      <c r="J97" s="219"/>
      <c r="K97" s="220"/>
      <c r="L97" s="220"/>
      <c r="M97" s="220"/>
      <c r="N97" s="220"/>
      <c r="O97" s="186"/>
      <c r="P97" s="189"/>
      <c r="Q97" s="189"/>
      <c r="R97" s="287"/>
      <c r="S97" s="288"/>
      <c r="T97" s="288"/>
      <c r="U97" s="220"/>
      <c r="V97" s="220"/>
      <c r="W97" s="220"/>
      <c r="X97" s="186"/>
      <c r="Y97" s="189"/>
      <c r="Z97" s="188"/>
      <c r="AA97" s="219"/>
      <c r="AB97" s="220"/>
      <c r="AC97" s="220"/>
      <c r="AD97" s="220"/>
      <c r="AE97" s="220"/>
      <c r="AF97" s="220"/>
      <c r="AG97" s="220"/>
      <c r="AH97" s="220"/>
      <c r="AI97" s="188"/>
      <c r="AJ97" s="219"/>
      <c r="AK97" s="220"/>
      <c r="AL97" s="220"/>
      <c r="AM97" s="220"/>
      <c r="AN97" s="220"/>
      <c r="AO97" s="186"/>
      <c r="AP97" s="187"/>
      <c r="AQ97" s="188"/>
      <c r="AR97" s="183"/>
      <c r="AS97" s="190"/>
      <c r="AT97" s="190"/>
      <c r="AU97" s="191"/>
      <c r="AV97" s="192"/>
      <c r="AW97" s="192"/>
    </row>
    <row r="98" spans="1:49" ht="60" x14ac:dyDescent="0.25">
      <c r="A98" s="91" t="s">
        <v>376</v>
      </c>
      <c r="B98" s="111" t="s">
        <v>270</v>
      </c>
      <c r="C98" s="93" t="s">
        <v>326</v>
      </c>
      <c r="D98" s="232" t="s">
        <v>91</v>
      </c>
      <c r="E98" s="23" t="s">
        <v>83</v>
      </c>
      <c r="F98" s="96"/>
      <c r="G98" s="92" t="s">
        <v>327</v>
      </c>
      <c r="H98" s="92" t="s">
        <v>332</v>
      </c>
      <c r="I98" s="92" t="s">
        <v>333</v>
      </c>
      <c r="J98" s="230"/>
      <c r="K98" s="224"/>
      <c r="L98" s="223" t="e">
        <f>#REF!</f>
        <v>#REF!</v>
      </c>
      <c r="M98" s="223" t="e">
        <f>#REF!</f>
        <v>#REF!</v>
      </c>
      <c r="N98" s="224"/>
      <c r="O98" s="210" t="e">
        <f>#REF!+#REF!</f>
        <v>#REF!</v>
      </c>
      <c r="P98" s="151" t="e">
        <f>#REF!+#REF!</f>
        <v>#REF!</v>
      </c>
      <c r="Q98" s="207" t="e">
        <f>IF(P98=0,"ERROR - Please enter values in adjacent yellow shaded columns",O98/(P98))</f>
        <v>#REF!</v>
      </c>
      <c r="R98" s="230"/>
      <c r="S98" s="224"/>
      <c r="T98" s="224"/>
      <c r="U98" s="223" t="e">
        <f>#REF!</f>
        <v>#REF!</v>
      </c>
      <c r="V98" s="223" t="e">
        <f>#REF!</f>
        <v>#REF!</v>
      </c>
      <c r="W98" s="224"/>
      <c r="X98" s="210" t="e">
        <f>#REF!+#REF!</f>
        <v>#REF!</v>
      </c>
      <c r="Y98" s="151" t="e">
        <f>#REF!+#REF!</f>
        <v>#REF!</v>
      </c>
      <c r="Z98" s="149" t="e">
        <f>IF(Y98=0,"ERROR - Please enter values in adjacent yellow shaded columns",X98/(Y98))</f>
        <v>#REF!</v>
      </c>
      <c r="AA98" s="230"/>
      <c r="AB98" s="224"/>
      <c r="AC98" s="224"/>
      <c r="AD98" s="325" t="e">
        <f>#REF!</f>
        <v>#REF!</v>
      </c>
      <c r="AE98" s="325" t="e">
        <f>#REF!</f>
        <v>#REF!</v>
      </c>
      <c r="AF98" s="224"/>
      <c r="AG98" s="150" t="e">
        <f>#REF!+#REF!</f>
        <v>#REF!</v>
      </c>
      <c r="AH98" s="280" t="e">
        <f>#REF!+#REF!</f>
        <v>#REF!</v>
      </c>
      <c r="AI98" s="323" t="e">
        <f>IF(AH98=0,"ERROR - Please enter values in adjacent yellow shaded columns",AG98/(AH98))</f>
        <v>#REF!</v>
      </c>
      <c r="AJ98" s="230"/>
      <c r="AK98" s="224"/>
      <c r="AL98" s="223" t="e">
        <f>#REF!</f>
        <v>#REF!</v>
      </c>
      <c r="AM98" s="223" t="e">
        <f>#REF!</f>
        <v>#REF!</v>
      </c>
      <c r="AN98" s="224"/>
      <c r="AO98" s="147"/>
      <c r="AP98" s="148"/>
      <c r="AQ98" s="149" t="str">
        <f>IF(AP98=0,"ERROR - Please enter values in adjacent yellow shaded columns",AO98/(AP98))</f>
        <v>ERROR - Please enter values in adjacent yellow shaded columns</v>
      </c>
      <c r="AR98" s="94"/>
      <c r="AS98" s="97" t="s">
        <v>147</v>
      </c>
      <c r="AT98" s="116" t="s">
        <v>11</v>
      </c>
      <c r="AU98" s="116" t="s">
        <v>11</v>
      </c>
      <c r="AV98" s="98" t="s">
        <v>334</v>
      </c>
      <c r="AW98" s="98"/>
    </row>
    <row r="99" spans="1:49" ht="60" x14ac:dyDescent="0.25">
      <c r="A99" s="91" t="s">
        <v>377</v>
      </c>
      <c r="B99" s="111" t="s">
        <v>270</v>
      </c>
      <c r="C99" s="93" t="s">
        <v>326</v>
      </c>
      <c r="D99" s="232" t="s">
        <v>91</v>
      </c>
      <c r="E99" s="23" t="s">
        <v>83</v>
      </c>
      <c r="F99" s="96"/>
      <c r="G99" s="92" t="s">
        <v>328</v>
      </c>
      <c r="H99" s="92" t="s">
        <v>331</v>
      </c>
      <c r="I99" s="92" t="s">
        <v>333</v>
      </c>
      <c r="J99" s="230"/>
      <c r="K99" s="224"/>
      <c r="L99" s="223" t="e">
        <f>#REF!</f>
        <v>#REF!</v>
      </c>
      <c r="M99" s="223" t="e">
        <f>#REF!</f>
        <v>#REF!</v>
      </c>
      <c r="N99" s="224"/>
      <c r="O99" s="210" t="e">
        <f>#REF!+#REF!</f>
        <v>#REF!</v>
      </c>
      <c r="P99" s="151" t="e">
        <f>#REF!+#REF!</f>
        <v>#REF!</v>
      </c>
      <c r="Q99" s="207" t="e">
        <f>IF(P99=0,"ERROR - Please enter values in adjacent yellow shaded columns",O99/(P99))</f>
        <v>#REF!</v>
      </c>
      <c r="R99" s="230"/>
      <c r="S99" s="224"/>
      <c r="T99" s="224"/>
      <c r="U99" s="223" t="e">
        <f>#REF!</f>
        <v>#REF!</v>
      </c>
      <c r="V99" s="223" t="e">
        <f>#REF!</f>
        <v>#REF!</v>
      </c>
      <c r="W99" s="224"/>
      <c r="X99" s="210" t="e">
        <f>#REF!+#REF!</f>
        <v>#REF!</v>
      </c>
      <c r="Y99" s="151" t="e">
        <f>#REF!+#REF!</f>
        <v>#REF!</v>
      </c>
      <c r="Z99" s="149" t="e">
        <f>IF(Y99=0,"ERROR - Please enter values in adjacent yellow shaded columns",X99/(Y99))</f>
        <v>#REF!</v>
      </c>
      <c r="AA99" s="230"/>
      <c r="AB99" s="224"/>
      <c r="AC99" s="224"/>
      <c r="AD99" s="325" t="e">
        <f>#REF!</f>
        <v>#REF!</v>
      </c>
      <c r="AE99" s="325" t="e">
        <f>#REF!</f>
        <v>#REF!</v>
      </c>
      <c r="AF99" s="224"/>
      <c r="AG99" s="150" t="e">
        <f>#REF!+#REF!</f>
        <v>#REF!</v>
      </c>
      <c r="AH99" s="280" t="e">
        <f>#REF!+#REF!</f>
        <v>#REF!</v>
      </c>
      <c r="AI99" s="323" t="e">
        <f>IF(AH99=0,"ERROR - Please enter values in adjacent yellow shaded columns",AG99/(AH99))</f>
        <v>#REF!</v>
      </c>
      <c r="AJ99" s="230"/>
      <c r="AK99" s="224"/>
      <c r="AL99" s="223" t="e">
        <f>#REF!</f>
        <v>#REF!</v>
      </c>
      <c r="AM99" s="223" t="e">
        <f>#REF!</f>
        <v>#REF!</v>
      </c>
      <c r="AN99" s="224"/>
      <c r="AO99" s="147"/>
      <c r="AP99" s="148"/>
      <c r="AQ99" s="149" t="str">
        <f>IF(AP99=0,"ERROR - Please enter values in adjacent yellow shaded columns",AO99/(AP99))</f>
        <v>ERROR - Please enter values in adjacent yellow shaded columns</v>
      </c>
      <c r="AR99" s="94"/>
      <c r="AS99" s="97" t="s">
        <v>147</v>
      </c>
      <c r="AT99" s="116" t="s">
        <v>11</v>
      </c>
      <c r="AU99" s="116" t="s">
        <v>11</v>
      </c>
      <c r="AV99" s="98" t="s">
        <v>334</v>
      </c>
      <c r="AW99" s="98"/>
    </row>
    <row r="100" spans="1:49" ht="75.75" customHeight="1" thickBot="1" x14ac:dyDescent="0.3">
      <c r="A100" s="244" t="s">
        <v>378</v>
      </c>
      <c r="B100" s="267" t="s">
        <v>270</v>
      </c>
      <c r="C100" s="268" t="s">
        <v>326</v>
      </c>
      <c r="D100" s="242" t="s">
        <v>91</v>
      </c>
      <c r="E100" s="235" t="s">
        <v>83</v>
      </c>
      <c r="F100" s="248"/>
      <c r="G100" s="245" t="s">
        <v>329</v>
      </c>
      <c r="H100" s="245" t="s">
        <v>330</v>
      </c>
      <c r="I100" s="245" t="s">
        <v>333</v>
      </c>
      <c r="J100" s="236"/>
      <c r="K100" s="237"/>
      <c r="L100" s="238" t="e">
        <f>#REF!</f>
        <v>#REF!</v>
      </c>
      <c r="M100" s="238" t="e">
        <f>#REF!</f>
        <v>#REF!</v>
      </c>
      <c r="N100" s="237"/>
      <c r="O100" s="239" t="e">
        <f>#REF!+#REF!</f>
        <v>#REF!</v>
      </c>
      <c r="P100" s="240" t="e">
        <f>#REF!+#REF!</f>
        <v>#REF!</v>
      </c>
      <c r="Q100" s="269" t="e">
        <f>IF(P100=0,"ERROR - Please enter values in adjacent yellow shaded columns",O100/(P100))</f>
        <v>#REF!</v>
      </c>
      <c r="R100" s="236"/>
      <c r="S100" s="237"/>
      <c r="T100" s="237"/>
      <c r="U100" s="238" t="e">
        <f>#REF!</f>
        <v>#REF!</v>
      </c>
      <c r="V100" s="238" t="e">
        <f>#REF!</f>
        <v>#REF!</v>
      </c>
      <c r="W100" s="237"/>
      <c r="X100" s="239" t="e">
        <f>#REF!+#REF!</f>
        <v>#REF!</v>
      </c>
      <c r="Y100" s="240" t="e">
        <f>#REF!+#REF!</f>
        <v>#REF!</v>
      </c>
      <c r="Z100" s="270" t="e">
        <f>IF(Y100=0,"ERROR - Please enter values in adjacent yellow shaded columns",X100/(Y100))</f>
        <v>#REF!</v>
      </c>
      <c r="AA100" s="236"/>
      <c r="AB100" s="237"/>
      <c r="AC100" s="237"/>
      <c r="AD100" s="326" t="e">
        <f>#REF!</f>
        <v>#REF!</v>
      </c>
      <c r="AE100" s="326" t="e">
        <f>#REF!</f>
        <v>#REF!</v>
      </c>
      <c r="AF100" s="237"/>
      <c r="AG100" s="150" t="e">
        <f>#REF!+#REF!</f>
        <v>#REF!</v>
      </c>
      <c r="AH100" s="280" t="e">
        <f>#REF!+#REF!</f>
        <v>#REF!</v>
      </c>
      <c r="AI100" s="327" t="e">
        <f>IF(AH100=0,"ERROR - Please enter values in adjacent yellow shaded columns",AG100/(AH100))</f>
        <v>#REF!</v>
      </c>
      <c r="AJ100" s="236"/>
      <c r="AK100" s="237"/>
      <c r="AL100" s="238" t="e">
        <f>#REF!</f>
        <v>#REF!</v>
      </c>
      <c r="AM100" s="238" t="e">
        <f>#REF!</f>
        <v>#REF!</v>
      </c>
      <c r="AN100" s="237"/>
      <c r="AO100" s="271"/>
      <c r="AP100" s="272"/>
      <c r="AQ100" s="270" t="str">
        <f>IF(AP100=0,"ERROR - Please enter values in adjacent yellow shaded columns",AO100/(AP100))</f>
        <v>ERROR - Please enter values in adjacent yellow shaded columns</v>
      </c>
      <c r="AR100" s="258"/>
      <c r="AS100" s="259" t="s">
        <v>147</v>
      </c>
      <c r="AT100" s="259" t="s">
        <v>11</v>
      </c>
      <c r="AU100" s="259" t="s">
        <v>11</v>
      </c>
      <c r="AV100" s="260" t="s">
        <v>334</v>
      </c>
      <c r="AW100" s="260"/>
    </row>
    <row r="101" spans="1:49" s="12" customFormat="1" ht="19.5" customHeight="1" thickBot="1" x14ac:dyDescent="0.3">
      <c r="A101" s="471" t="s">
        <v>360</v>
      </c>
      <c r="B101" s="472"/>
      <c r="C101" s="472"/>
      <c r="D101" s="472"/>
      <c r="E101" s="472"/>
      <c r="F101" s="472"/>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472"/>
      <c r="AM101" s="472"/>
      <c r="AN101" s="472"/>
      <c r="AO101" s="472"/>
      <c r="AP101" s="472"/>
      <c r="AQ101" s="472"/>
      <c r="AR101" s="472"/>
      <c r="AS101" s="472"/>
      <c r="AT101" s="472"/>
      <c r="AU101" s="472"/>
      <c r="AV101" s="472"/>
      <c r="AW101" s="472"/>
    </row>
    <row r="102" spans="1:49" ht="75" x14ac:dyDescent="0.25">
      <c r="A102" s="196" t="s">
        <v>0</v>
      </c>
      <c r="B102" s="142" t="s">
        <v>210</v>
      </c>
      <c r="C102" s="143" t="s">
        <v>2</v>
      </c>
      <c r="D102" s="278" t="s">
        <v>91</v>
      </c>
      <c r="E102" s="23" t="s">
        <v>83</v>
      </c>
      <c r="F102" s="145" t="s">
        <v>206</v>
      </c>
      <c r="G102" s="142" t="s">
        <v>207</v>
      </c>
      <c r="H102" s="142" t="s">
        <v>208</v>
      </c>
      <c r="I102" s="142" t="s">
        <v>209</v>
      </c>
      <c r="J102" s="261"/>
      <c r="K102" s="262"/>
      <c r="L102" s="262"/>
      <c r="M102" s="262"/>
      <c r="N102" s="273" t="e">
        <f>#REF!</f>
        <v>#REF!</v>
      </c>
      <c r="O102" s="264" t="e">
        <f>#REF!</f>
        <v>#REF!</v>
      </c>
      <c r="P102" s="35" t="e">
        <f>#REF!</f>
        <v>#REF!</v>
      </c>
      <c r="Q102" s="208" t="e">
        <f>IF(P102=0,"ERROR - Please enter values in adjacent yellow shaded columns",O102/(P102))</f>
        <v>#REF!</v>
      </c>
      <c r="R102" s="261"/>
      <c r="S102" s="262"/>
      <c r="T102" s="262"/>
      <c r="U102" s="262"/>
      <c r="V102" s="262"/>
      <c r="W102" s="273" t="e">
        <f>#REF!</f>
        <v>#REF!</v>
      </c>
      <c r="X102" s="264" t="e">
        <f>#REF!</f>
        <v>#REF!</v>
      </c>
      <c r="Y102" s="35" t="e">
        <f>#REF!</f>
        <v>#REF!</v>
      </c>
      <c r="Z102" s="137" t="e">
        <f>IF(Y102=0,"ERROR - Please enter values in adjacent yellow shaded columns",X102/(Y102))</f>
        <v>#REF!</v>
      </c>
      <c r="AA102" s="261"/>
      <c r="AB102" s="262"/>
      <c r="AC102" s="262"/>
      <c r="AD102" s="262"/>
      <c r="AE102" s="262"/>
      <c r="AF102" s="273" t="e">
        <f>#REF!</f>
        <v>#REF!</v>
      </c>
      <c r="AG102" s="36" t="e">
        <f>#REF!</f>
        <v>#REF!</v>
      </c>
      <c r="AH102" s="279" t="e">
        <f>#REF!</f>
        <v>#REF!</v>
      </c>
      <c r="AI102" s="137" t="e">
        <f>IF(AH102=0,"ERROR - Please enter values in adjacent yellow shaded columns",AG102/(AH102))</f>
        <v>#REF!</v>
      </c>
      <c r="AJ102" s="261"/>
      <c r="AK102" s="262"/>
      <c r="AL102" s="262"/>
      <c r="AM102" s="262"/>
      <c r="AN102" s="273" t="e">
        <f>#REF!</f>
        <v>#REF!</v>
      </c>
      <c r="AO102" s="138"/>
      <c r="AP102" s="139"/>
      <c r="AQ102" s="137" t="str">
        <f>IF(AP102=0,"ERROR - Please enter values in adjacent yellow shaded columns",AO102/(AP102))</f>
        <v>ERROR - Please enter values in adjacent yellow shaded columns</v>
      </c>
      <c r="AR102" s="274">
        <v>0</v>
      </c>
      <c r="AS102" s="266" t="s">
        <v>6</v>
      </c>
      <c r="AT102" s="265" t="s">
        <v>169</v>
      </c>
      <c r="AU102" s="266" t="s">
        <v>11</v>
      </c>
      <c r="AV102" s="146" t="s">
        <v>211</v>
      </c>
      <c r="AW102" s="146"/>
    </row>
    <row r="103" spans="1:49" s="12" customFormat="1" ht="3.75" customHeight="1" x14ac:dyDescent="0.25">
      <c r="A103" s="193"/>
      <c r="B103" s="181"/>
      <c r="C103" s="182"/>
      <c r="D103" s="183"/>
      <c r="E103" s="184"/>
      <c r="F103" s="185"/>
      <c r="G103" s="181"/>
      <c r="H103" s="181"/>
      <c r="I103" s="182"/>
      <c r="J103" s="219"/>
      <c r="K103" s="220"/>
      <c r="L103" s="220"/>
      <c r="M103" s="220"/>
      <c r="N103" s="220"/>
      <c r="O103" s="186"/>
      <c r="P103" s="189"/>
      <c r="Q103" s="189"/>
      <c r="R103" s="219"/>
      <c r="S103" s="220"/>
      <c r="T103" s="220"/>
      <c r="U103" s="220"/>
      <c r="V103" s="220"/>
      <c r="W103" s="220"/>
      <c r="X103" s="186"/>
      <c r="Y103" s="189"/>
      <c r="Z103" s="188"/>
      <c r="AA103" s="219"/>
      <c r="AB103" s="220"/>
      <c r="AC103" s="220"/>
      <c r="AD103" s="220"/>
      <c r="AE103" s="220"/>
      <c r="AF103" s="220"/>
      <c r="AG103" s="200"/>
      <c r="AH103" s="201"/>
      <c r="AI103" s="188"/>
      <c r="AJ103" s="219"/>
      <c r="AK103" s="220"/>
      <c r="AL103" s="220"/>
      <c r="AM103" s="220"/>
      <c r="AN103" s="220"/>
      <c r="AO103" s="186"/>
      <c r="AP103" s="187"/>
      <c r="AQ103" s="188"/>
      <c r="AR103" s="183"/>
      <c r="AS103" s="190"/>
      <c r="AT103" s="190"/>
      <c r="AU103" s="191"/>
      <c r="AV103" s="192"/>
      <c r="AW103" s="192"/>
    </row>
    <row r="104" spans="1:49" ht="135" x14ac:dyDescent="0.25">
      <c r="A104" s="110" t="s">
        <v>8</v>
      </c>
      <c r="B104" s="92" t="s">
        <v>210</v>
      </c>
      <c r="C104" s="112" t="s">
        <v>386</v>
      </c>
      <c r="D104" s="241" t="s">
        <v>83</v>
      </c>
      <c r="E104" s="23" t="s">
        <v>83</v>
      </c>
      <c r="F104" s="199" t="s">
        <v>212</v>
      </c>
      <c r="G104" s="111" t="s">
        <v>213</v>
      </c>
      <c r="H104" s="111" t="s">
        <v>214</v>
      </c>
      <c r="I104" s="114" t="s">
        <v>209</v>
      </c>
      <c r="J104" s="230"/>
      <c r="K104" s="224"/>
      <c r="L104" s="224"/>
      <c r="M104" s="224"/>
      <c r="N104" s="231" t="e">
        <f>#REF!</f>
        <v>#REF!</v>
      </c>
      <c r="O104" s="210" t="e">
        <f>#REF!</f>
        <v>#REF!</v>
      </c>
      <c r="P104" s="151" t="e">
        <f>#REF!</f>
        <v>#REF!</v>
      </c>
      <c r="Q104" s="207" t="e">
        <f>IF(P104=0,"ERROR - Please enter values in adjacent yellow shaded columns",O104/(P104))</f>
        <v>#REF!</v>
      </c>
      <c r="R104" s="230"/>
      <c r="S104" s="224"/>
      <c r="T104" s="224"/>
      <c r="U104" s="224"/>
      <c r="V104" s="224"/>
      <c r="W104" s="231" t="e">
        <f>#REF!</f>
        <v>#REF!</v>
      </c>
      <c r="X104" s="210" t="e">
        <f>#REF!</f>
        <v>#REF!</v>
      </c>
      <c r="Y104" s="151" t="e">
        <f>#REF!</f>
        <v>#REF!</v>
      </c>
      <c r="Z104" s="149" t="e">
        <f>IF(Y104=0,"ERROR - Please enter values in adjacent yellow shaded columns",X104/(Y104))</f>
        <v>#REF!</v>
      </c>
      <c r="AA104" s="230"/>
      <c r="AB104" s="224"/>
      <c r="AC104" s="224"/>
      <c r="AD104" s="224"/>
      <c r="AE104" s="224"/>
      <c r="AF104" s="231" t="e">
        <f>#REF!</f>
        <v>#REF!</v>
      </c>
      <c r="AG104" s="36" t="e">
        <f>#REF!</f>
        <v>#REF!</v>
      </c>
      <c r="AH104" s="279" t="e">
        <f>#REF!</f>
        <v>#REF!</v>
      </c>
      <c r="AI104" s="149" t="e">
        <f>IF(AH104=0,"ERROR - Please enter values in adjacent yellow shaded columns",AG104/(AH104))</f>
        <v>#REF!</v>
      </c>
      <c r="AJ104" s="230"/>
      <c r="AK104" s="224"/>
      <c r="AL104" s="224"/>
      <c r="AM104" s="224"/>
      <c r="AN104" s="231" t="e">
        <f>#REF!</f>
        <v>#REF!</v>
      </c>
      <c r="AO104" s="147"/>
      <c r="AP104" s="148"/>
      <c r="AQ104" s="149" t="str">
        <f>IF(AP104=0,"ERROR - Please enter values in adjacent yellow shaded columns",AO104/(AP104))</f>
        <v>ERROR - Please enter values in adjacent yellow shaded columns</v>
      </c>
      <c r="AR104" s="157"/>
      <c r="AS104" s="116" t="s">
        <v>6</v>
      </c>
      <c r="AT104" s="116" t="s">
        <v>11</v>
      </c>
      <c r="AU104" s="116" t="s">
        <v>11</v>
      </c>
      <c r="AV104" s="158" t="s">
        <v>216</v>
      </c>
      <c r="AW104" s="158" t="s">
        <v>215</v>
      </c>
    </row>
    <row r="105" spans="1:49" s="12" customFormat="1" ht="3.75" customHeight="1" x14ac:dyDescent="0.25">
      <c r="A105" s="193"/>
      <c r="B105" s="181"/>
      <c r="C105" s="182"/>
      <c r="D105" s="183"/>
      <c r="E105" s="184"/>
      <c r="F105" s="185"/>
      <c r="G105" s="181"/>
      <c r="H105" s="181"/>
      <c r="I105" s="182"/>
      <c r="J105" s="219"/>
      <c r="K105" s="220"/>
      <c r="L105" s="220"/>
      <c r="M105" s="220"/>
      <c r="N105" s="220"/>
      <c r="O105" s="186"/>
      <c r="P105" s="189"/>
      <c r="Q105" s="189"/>
      <c r="R105" s="219"/>
      <c r="S105" s="220"/>
      <c r="T105" s="220"/>
      <c r="U105" s="220"/>
      <c r="V105" s="220"/>
      <c r="W105" s="220"/>
      <c r="X105" s="186"/>
      <c r="Y105" s="189"/>
      <c r="Z105" s="188"/>
      <c r="AA105" s="219"/>
      <c r="AB105" s="220"/>
      <c r="AC105" s="220"/>
      <c r="AD105" s="220"/>
      <c r="AE105" s="220"/>
      <c r="AF105" s="220"/>
      <c r="AG105" s="200"/>
      <c r="AH105" s="201"/>
      <c r="AI105" s="188"/>
      <c r="AJ105" s="219"/>
      <c r="AK105" s="220"/>
      <c r="AL105" s="220"/>
      <c r="AM105" s="220"/>
      <c r="AN105" s="220"/>
      <c r="AO105" s="186"/>
      <c r="AP105" s="187"/>
      <c r="AQ105" s="188"/>
      <c r="AR105" s="183"/>
      <c r="AS105" s="190"/>
      <c r="AT105" s="190"/>
      <c r="AU105" s="191"/>
      <c r="AV105" s="192"/>
      <c r="AW105" s="192"/>
    </row>
    <row r="106" spans="1:49" ht="145.5" customHeight="1" x14ac:dyDescent="0.25">
      <c r="A106" s="91" t="s">
        <v>13</v>
      </c>
      <c r="B106" s="92" t="s">
        <v>210</v>
      </c>
      <c r="C106" s="93" t="s">
        <v>217</v>
      </c>
      <c r="D106" s="198" t="s">
        <v>91</v>
      </c>
      <c r="E106" s="23" t="s">
        <v>83</v>
      </c>
      <c r="F106" s="96" t="s">
        <v>218</v>
      </c>
      <c r="G106" s="92" t="s">
        <v>219</v>
      </c>
      <c r="H106" s="92" t="s">
        <v>220</v>
      </c>
      <c r="I106" s="92" t="s">
        <v>209</v>
      </c>
      <c r="J106" s="230"/>
      <c r="K106" s="224"/>
      <c r="L106" s="224"/>
      <c r="M106" s="224"/>
      <c r="N106" s="231" t="e">
        <f>#REF!</f>
        <v>#REF!</v>
      </c>
      <c r="O106" s="210" t="e">
        <f>#REF!</f>
        <v>#REF!</v>
      </c>
      <c r="P106" s="151" t="e">
        <f>#REF!</f>
        <v>#REF!</v>
      </c>
      <c r="Q106" s="207" t="e">
        <f>IF(P106=0,"ERROR - Please enter values in adjacent yellow shaded columns",O106/(P106))</f>
        <v>#REF!</v>
      </c>
      <c r="R106" s="230"/>
      <c r="S106" s="224"/>
      <c r="T106" s="224"/>
      <c r="U106" s="224"/>
      <c r="V106" s="224"/>
      <c r="W106" s="231" t="e">
        <f>#REF!</f>
        <v>#REF!</v>
      </c>
      <c r="X106" s="210" t="e">
        <f>#REF!</f>
        <v>#REF!</v>
      </c>
      <c r="Y106" s="151" t="e">
        <f>#REF!</f>
        <v>#REF!</v>
      </c>
      <c r="Z106" s="149" t="e">
        <f>IF(Y106=0,"ERROR - Please enter values in adjacent yellow shaded columns",X106/(Y106))</f>
        <v>#REF!</v>
      </c>
      <c r="AA106" s="230"/>
      <c r="AB106" s="224"/>
      <c r="AC106" s="224"/>
      <c r="AD106" s="224"/>
      <c r="AE106" s="224"/>
      <c r="AF106" s="231" t="e">
        <f>#REF!</f>
        <v>#REF!</v>
      </c>
      <c r="AG106" s="36" t="e">
        <f>#REF!</f>
        <v>#REF!</v>
      </c>
      <c r="AH106" s="279" t="e">
        <f>#REF!</f>
        <v>#REF!</v>
      </c>
      <c r="AI106" s="149" t="e">
        <f>IF(AH106=0,"ERROR - Please enter values in adjacent yellow shaded columns",AG106/(AH106))</f>
        <v>#REF!</v>
      </c>
      <c r="AJ106" s="230"/>
      <c r="AK106" s="224"/>
      <c r="AL106" s="224"/>
      <c r="AM106" s="224"/>
      <c r="AN106" s="231" t="e">
        <f>#REF!</f>
        <v>#REF!</v>
      </c>
      <c r="AO106" s="147"/>
      <c r="AP106" s="148"/>
      <c r="AQ106" s="149" t="str">
        <f>IF(AP106=0,"ERROR - Please enter values in adjacent yellow shaded columns",AO106/(AP106))</f>
        <v>ERROR - Please enter values in adjacent yellow shaded columns</v>
      </c>
      <c r="AR106" s="94"/>
      <c r="AS106" s="116" t="s">
        <v>147</v>
      </c>
      <c r="AT106" s="116" t="s">
        <v>11</v>
      </c>
      <c r="AU106" s="116" t="s">
        <v>11</v>
      </c>
      <c r="AV106" s="98" t="s">
        <v>221</v>
      </c>
      <c r="AW106" s="98"/>
    </row>
    <row r="107" spans="1:49" s="12" customFormat="1" ht="3.75" customHeight="1" x14ac:dyDescent="0.25">
      <c r="A107" s="193"/>
      <c r="B107" s="181"/>
      <c r="C107" s="182"/>
      <c r="D107" s="183"/>
      <c r="E107" s="184"/>
      <c r="F107" s="185"/>
      <c r="G107" s="181"/>
      <c r="H107" s="181"/>
      <c r="I107" s="182"/>
      <c r="J107" s="219"/>
      <c r="K107" s="220"/>
      <c r="L107" s="220"/>
      <c r="M107" s="220"/>
      <c r="N107" s="220"/>
      <c r="O107" s="186"/>
      <c r="P107" s="189"/>
      <c r="Q107" s="189"/>
      <c r="R107" s="219"/>
      <c r="S107" s="220"/>
      <c r="T107" s="220"/>
      <c r="U107" s="220"/>
      <c r="V107" s="220"/>
      <c r="W107" s="220"/>
      <c r="X107" s="186"/>
      <c r="Y107" s="189"/>
      <c r="Z107" s="188"/>
      <c r="AA107" s="219"/>
      <c r="AB107" s="220"/>
      <c r="AC107" s="220"/>
      <c r="AD107" s="220"/>
      <c r="AE107" s="220"/>
      <c r="AF107" s="220"/>
      <c r="AG107" s="200"/>
      <c r="AH107" s="201"/>
      <c r="AI107" s="188"/>
      <c r="AJ107" s="219"/>
      <c r="AK107" s="220"/>
      <c r="AL107" s="220"/>
      <c r="AM107" s="220"/>
      <c r="AN107" s="220"/>
      <c r="AO107" s="186"/>
      <c r="AP107" s="187"/>
      <c r="AQ107" s="188"/>
      <c r="AR107" s="183"/>
      <c r="AS107" s="190"/>
      <c r="AT107" s="190"/>
      <c r="AU107" s="191"/>
      <c r="AV107" s="192"/>
      <c r="AW107" s="192"/>
    </row>
    <row r="108" spans="1:49" ht="47.25" x14ac:dyDescent="0.25">
      <c r="A108" s="196" t="s">
        <v>31</v>
      </c>
      <c r="B108" s="142" t="s">
        <v>151</v>
      </c>
      <c r="C108" s="143" t="s">
        <v>222</v>
      </c>
      <c r="D108" s="198" t="s">
        <v>91</v>
      </c>
      <c r="E108" s="29" t="s">
        <v>91</v>
      </c>
      <c r="F108" s="145" t="s">
        <v>223</v>
      </c>
      <c r="G108" s="145" t="s">
        <v>224</v>
      </c>
      <c r="H108" s="142" t="s">
        <v>225</v>
      </c>
      <c r="I108" s="142" t="s">
        <v>226</v>
      </c>
      <c r="J108" s="230"/>
      <c r="K108" s="224"/>
      <c r="L108" s="224"/>
      <c r="M108" s="224"/>
      <c r="N108" s="231" t="e">
        <f>#REF!</f>
        <v>#REF!</v>
      </c>
      <c r="O108" s="210" t="e">
        <f>#REF!</f>
        <v>#REF!</v>
      </c>
      <c r="P108" s="151" t="e">
        <f>#REF!</f>
        <v>#REF!</v>
      </c>
      <c r="Q108" s="207" t="e">
        <f>IF(P108=0,"ERROR - Please enter values in adjacent yellow shaded columns",O108/(P108))</f>
        <v>#REF!</v>
      </c>
      <c r="R108" s="230"/>
      <c r="S108" s="224"/>
      <c r="T108" s="224"/>
      <c r="U108" s="224"/>
      <c r="V108" s="224"/>
      <c r="W108" s="231" t="e">
        <f>#REF!</f>
        <v>#REF!</v>
      </c>
      <c r="X108" s="210" t="e">
        <f>#REF!</f>
        <v>#REF!</v>
      </c>
      <c r="Y108" s="151" t="e">
        <f>#REF!</f>
        <v>#REF!</v>
      </c>
      <c r="Z108" s="149" t="e">
        <f>IF(Y108=0,"ERROR - Please enter values in adjacent yellow shaded columns",X108/(Y108))</f>
        <v>#REF!</v>
      </c>
      <c r="AA108" s="230"/>
      <c r="AB108" s="224"/>
      <c r="AC108" s="224"/>
      <c r="AD108" s="224"/>
      <c r="AE108" s="224"/>
      <c r="AF108" s="231" t="e">
        <f>#REF!</f>
        <v>#REF!</v>
      </c>
      <c r="AG108" s="36" t="e">
        <f>#REF!</f>
        <v>#REF!</v>
      </c>
      <c r="AH108" s="279" t="e">
        <f>#REF!</f>
        <v>#REF!</v>
      </c>
      <c r="AI108" s="149" t="e">
        <f>IF(AH108=0,"ERROR - Please enter values in adjacent yellow shaded columns",AG108/(AH108))</f>
        <v>#REF!</v>
      </c>
      <c r="AJ108" s="230"/>
      <c r="AK108" s="224"/>
      <c r="AL108" s="224"/>
      <c r="AM108" s="224"/>
      <c r="AN108" s="231" t="e">
        <f>#REF!</f>
        <v>#REF!</v>
      </c>
      <c r="AO108" s="147"/>
      <c r="AP108" s="148"/>
      <c r="AQ108" s="149" t="str">
        <f>IF(AP108=0,"ERROR - Please enter values in adjacent yellow shaded columns",AO108/(AP108))</f>
        <v>ERROR - Please enter values in adjacent yellow shaded columns</v>
      </c>
      <c r="AR108" s="144"/>
      <c r="AS108" s="116" t="s">
        <v>147</v>
      </c>
      <c r="AT108" s="116" t="s">
        <v>169</v>
      </c>
      <c r="AU108" s="116" t="s">
        <v>11</v>
      </c>
      <c r="AV108" s="146"/>
      <c r="AW108" s="146"/>
    </row>
    <row r="109" spans="1:49" s="12" customFormat="1" ht="3.75" customHeight="1" x14ac:dyDescent="0.25">
      <c r="A109" s="193"/>
      <c r="B109" s="181"/>
      <c r="C109" s="182"/>
      <c r="D109" s="183"/>
      <c r="E109" s="184"/>
      <c r="F109" s="185"/>
      <c r="G109" s="181"/>
      <c r="H109" s="181"/>
      <c r="I109" s="182"/>
      <c r="J109" s="219"/>
      <c r="K109" s="220"/>
      <c r="L109" s="220"/>
      <c r="M109" s="220"/>
      <c r="N109" s="220"/>
      <c r="O109" s="186"/>
      <c r="P109" s="189"/>
      <c r="Q109" s="189"/>
      <c r="R109" s="219"/>
      <c r="S109" s="220"/>
      <c r="T109" s="220"/>
      <c r="U109" s="220"/>
      <c r="V109" s="220"/>
      <c r="W109" s="220"/>
      <c r="X109" s="186"/>
      <c r="Y109" s="189"/>
      <c r="Z109" s="188"/>
      <c r="AA109" s="219"/>
      <c r="AB109" s="220"/>
      <c r="AC109" s="220"/>
      <c r="AD109" s="220"/>
      <c r="AE109" s="220"/>
      <c r="AF109" s="220"/>
      <c r="AG109" s="200"/>
      <c r="AH109" s="201"/>
      <c r="AI109" s="188"/>
      <c r="AJ109" s="219"/>
      <c r="AK109" s="220"/>
      <c r="AL109" s="220"/>
      <c r="AM109" s="220"/>
      <c r="AN109" s="220"/>
      <c r="AO109" s="186"/>
      <c r="AP109" s="187"/>
      <c r="AQ109" s="188"/>
      <c r="AR109" s="183"/>
      <c r="AS109" s="190"/>
      <c r="AT109" s="190"/>
      <c r="AU109" s="191"/>
      <c r="AV109" s="192"/>
      <c r="AW109" s="192"/>
    </row>
    <row r="110" spans="1:49" s="365" customFormat="1" ht="120" hidden="1" x14ac:dyDescent="0.25">
      <c r="A110" s="51" t="s">
        <v>54</v>
      </c>
      <c r="B110" s="332" t="s">
        <v>151</v>
      </c>
      <c r="C110" s="333" t="s">
        <v>222</v>
      </c>
      <c r="D110" s="334" t="s">
        <v>91</v>
      </c>
      <c r="E110" s="335" t="s">
        <v>83</v>
      </c>
      <c r="F110" s="56" t="s">
        <v>227</v>
      </c>
      <c r="G110" s="52" t="s">
        <v>228</v>
      </c>
      <c r="H110" s="52" t="s">
        <v>229</v>
      </c>
      <c r="I110" s="52" t="s">
        <v>230</v>
      </c>
      <c r="J110" s="361"/>
      <c r="K110" s="362"/>
      <c r="L110" s="362"/>
      <c r="M110" s="362"/>
      <c r="N110" s="363" t="e">
        <f>#REF!</f>
        <v>#REF!</v>
      </c>
      <c r="O110" s="356" t="e">
        <f>#REF!</f>
        <v>#REF!</v>
      </c>
      <c r="P110" s="166" t="e">
        <f>#REF!</f>
        <v>#REF!</v>
      </c>
      <c r="Q110" s="209" t="e">
        <f t="shared" ref="Q110:Q115" si="0">IF(P110=0,"ERROR - Please enter values in adjacent yellow shaded columns",O110/(P110))</f>
        <v>#REF!</v>
      </c>
      <c r="R110" s="361"/>
      <c r="S110" s="362"/>
      <c r="T110" s="362"/>
      <c r="U110" s="362"/>
      <c r="V110" s="362"/>
      <c r="W110" s="363" t="e">
        <f>#REF!</f>
        <v>#REF!</v>
      </c>
      <c r="X110" s="356" t="e">
        <f>#REF!</f>
        <v>#REF!</v>
      </c>
      <c r="Y110" s="166" t="e">
        <f>#REF!</f>
        <v>#REF!</v>
      </c>
      <c r="Z110" s="164" t="e">
        <f t="shared" ref="Z110:Z115" si="1">IF(Y110=0,"ERROR - Please enter values in adjacent yellow shaded columns",X110/(Y110))</f>
        <v>#REF!</v>
      </c>
      <c r="AA110" s="361"/>
      <c r="AB110" s="362"/>
      <c r="AC110" s="362"/>
      <c r="AD110" s="362"/>
      <c r="AE110" s="362"/>
      <c r="AF110" s="363" t="e">
        <f>#REF!</f>
        <v>#REF!</v>
      </c>
      <c r="AG110" s="57" t="e">
        <f>#REF!</f>
        <v>#REF!</v>
      </c>
      <c r="AH110" s="364" t="e">
        <f>#REF!</f>
        <v>#REF!</v>
      </c>
      <c r="AI110" s="164" t="e">
        <f t="shared" ref="AI110:AI115" si="2">IF(AH110=0,"ERROR - Please enter values in adjacent yellow shaded columns",AG110/(AH110))</f>
        <v>#REF!</v>
      </c>
      <c r="AJ110" s="361"/>
      <c r="AK110" s="362"/>
      <c r="AL110" s="362"/>
      <c r="AM110" s="362"/>
      <c r="AN110" s="363" t="e">
        <f>#REF!</f>
        <v>#REF!</v>
      </c>
      <c r="AO110" s="162"/>
      <c r="AP110" s="163"/>
      <c r="AQ110" s="164" t="str">
        <f t="shared" ref="AQ110:AQ115" si="3">IF(AP110=0,"ERROR - Please enter values in adjacent yellow shaded columns",AO110/(AP110))</f>
        <v>ERROR - Please enter values in adjacent yellow shaded columns</v>
      </c>
      <c r="AR110" s="54"/>
      <c r="AS110" s="329" t="s">
        <v>114</v>
      </c>
      <c r="AT110" s="329" t="s">
        <v>11</v>
      </c>
      <c r="AU110" s="329" t="s">
        <v>11</v>
      </c>
      <c r="AV110" s="63"/>
      <c r="AW110" s="63"/>
    </row>
    <row r="111" spans="1:49" ht="47.25" x14ac:dyDescent="0.25">
      <c r="A111" s="91" t="s">
        <v>409</v>
      </c>
      <c r="B111" s="142" t="s">
        <v>151</v>
      </c>
      <c r="C111" s="143" t="s">
        <v>222</v>
      </c>
      <c r="D111" s="275" t="s">
        <v>91</v>
      </c>
      <c r="E111" s="276" t="s">
        <v>83</v>
      </c>
      <c r="F111" s="96" t="s">
        <v>227</v>
      </c>
      <c r="G111" s="92" t="s">
        <v>228</v>
      </c>
      <c r="H111" s="92" t="s">
        <v>229</v>
      </c>
      <c r="I111" s="92" t="s">
        <v>410</v>
      </c>
      <c r="J111" s="230"/>
      <c r="K111" s="224"/>
      <c r="L111" s="224"/>
      <c r="M111" s="224"/>
      <c r="N111" s="231" t="e">
        <f>#REF!</f>
        <v>#REF!</v>
      </c>
      <c r="O111" s="210" t="e">
        <f>#REF!</f>
        <v>#REF!</v>
      </c>
      <c r="P111" s="151" t="e">
        <f>#REF!</f>
        <v>#REF!</v>
      </c>
      <c r="Q111" s="207" t="e">
        <f t="shared" si="0"/>
        <v>#REF!</v>
      </c>
      <c r="R111" s="230"/>
      <c r="S111" s="224"/>
      <c r="T111" s="224"/>
      <c r="U111" s="224"/>
      <c r="V111" s="224"/>
      <c r="W111" s="231" t="e">
        <f>#REF!</f>
        <v>#REF!</v>
      </c>
      <c r="X111" s="210" t="e">
        <f>#REF!</f>
        <v>#REF!</v>
      </c>
      <c r="Y111" s="151" t="e">
        <f>#REF!</f>
        <v>#REF!</v>
      </c>
      <c r="Z111" s="149" t="e">
        <f t="shared" si="1"/>
        <v>#REF!</v>
      </c>
      <c r="AA111" s="230"/>
      <c r="AB111" s="224"/>
      <c r="AC111" s="224"/>
      <c r="AD111" s="224"/>
      <c r="AE111" s="224"/>
      <c r="AF111" s="231" t="e">
        <f>#REF!</f>
        <v>#REF!</v>
      </c>
      <c r="AG111" s="36" t="e">
        <f>#REF!</f>
        <v>#REF!</v>
      </c>
      <c r="AH111" s="279" t="e">
        <f>#REF!</f>
        <v>#REF!</v>
      </c>
      <c r="AI111" s="149" t="e">
        <f t="shared" si="2"/>
        <v>#REF!</v>
      </c>
      <c r="AJ111" s="230"/>
      <c r="AK111" s="224"/>
      <c r="AL111" s="224"/>
      <c r="AM111" s="224"/>
      <c r="AN111" s="231" t="e">
        <f>#REF!</f>
        <v>#REF!</v>
      </c>
      <c r="AO111" s="147"/>
      <c r="AP111" s="148"/>
      <c r="AQ111" s="149" t="str">
        <f t="shared" si="3"/>
        <v>ERROR - Please enter values in adjacent yellow shaded columns</v>
      </c>
      <c r="AR111" s="94"/>
      <c r="AS111" s="116" t="s">
        <v>114</v>
      </c>
      <c r="AT111" s="116" t="s">
        <v>11</v>
      </c>
      <c r="AU111" s="116" t="s">
        <v>11</v>
      </c>
      <c r="AV111" s="98"/>
      <c r="AW111" s="98"/>
    </row>
    <row r="112" spans="1:49" ht="75" x14ac:dyDescent="0.25">
      <c r="A112" s="91" t="s">
        <v>38</v>
      </c>
      <c r="B112" s="142" t="s">
        <v>151</v>
      </c>
      <c r="C112" s="93" t="s">
        <v>39</v>
      </c>
      <c r="D112" s="275" t="s">
        <v>91</v>
      </c>
      <c r="E112" s="276" t="s">
        <v>91</v>
      </c>
      <c r="F112" s="96" t="s">
        <v>227</v>
      </c>
      <c r="G112" s="92" t="s">
        <v>233</v>
      </c>
      <c r="H112" s="92" t="s">
        <v>231</v>
      </c>
      <c r="I112" s="92" t="s">
        <v>232</v>
      </c>
      <c r="J112" s="230"/>
      <c r="K112" s="224"/>
      <c r="L112" s="224"/>
      <c r="M112" s="224"/>
      <c r="N112" s="231" t="e">
        <f>#REF!</f>
        <v>#REF!</v>
      </c>
      <c r="O112" s="210" t="e">
        <f>#REF!</f>
        <v>#REF!</v>
      </c>
      <c r="P112" s="151" t="e">
        <f>#REF!</f>
        <v>#REF!</v>
      </c>
      <c r="Q112" s="207" t="e">
        <f t="shared" si="0"/>
        <v>#REF!</v>
      </c>
      <c r="R112" s="230"/>
      <c r="S112" s="224"/>
      <c r="T112" s="224"/>
      <c r="U112" s="224"/>
      <c r="V112" s="224"/>
      <c r="W112" s="231" t="e">
        <f>#REF!</f>
        <v>#REF!</v>
      </c>
      <c r="X112" s="210" t="e">
        <f>#REF!</f>
        <v>#REF!</v>
      </c>
      <c r="Y112" s="151" t="e">
        <f>#REF!</f>
        <v>#REF!</v>
      </c>
      <c r="Z112" s="149" t="e">
        <f t="shared" si="1"/>
        <v>#REF!</v>
      </c>
      <c r="AA112" s="230"/>
      <c r="AB112" s="224"/>
      <c r="AC112" s="224"/>
      <c r="AD112" s="224"/>
      <c r="AE112" s="224"/>
      <c r="AF112" s="231" t="e">
        <f>#REF!</f>
        <v>#REF!</v>
      </c>
      <c r="AG112" s="36" t="e">
        <f>#REF!</f>
        <v>#REF!</v>
      </c>
      <c r="AH112" s="279" t="e">
        <f>#REF!</f>
        <v>#REF!</v>
      </c>
      <c r="AI112" s="149" t="e">
        <f t="shared" si="2"/>
        <v>#REF!</v>
      </c>
      <c r="AJ112" s="230"/>
      <c r="AK112" s="224"/>
      <c r="AL112" s="224"/>
      <c r="AM112" s="224"/>
      <c r="AN112" s="231" t="e">
        <f>#REF!</f>
        <v>#REF!</v>
      </c>
      <c r="AO112" s="147"/>
      <c r="AP112" s="148"/>
      <c r="AQ112" s="149" t="str">
        <f t="shared" si="3"/>
        <v>ERROR - Please enter values in adjacent yellow shaded columns</v>
      </c>
      <c r="AR112" s="94"/>
      <c r="AS112" s="116" t="s">
        <v>114</v>
      </c>
      <c r="AT112" s="116" t="s">
        <v>11</v>
      </c>
      <c r="AU112" s="116" t="s">
        <v>11</v>
      </c>
      <c r="AV112" s="98"/>
      <c r="AW112" s="98"/>
    </row>
    <row r="113" spans="1:49" ht="47.25" x14ac:dyDescent="0.25">
      <c r="A113" s="91" t="s">
        <v>43</v>
      </c>
      <c r="B113" s="142" t="s">
        <v>151</v>
      </c>
      <c r="C113" s="93" t="s">
        <v>39</v>
      </c>
      <c r="D113" s="275" t="s">
        <v>91</v>
      </c>
      <c r="E113" s="276" t="s">
        <v>91</v>
      </c>
      <c r="F113" s="96" t="s">
        <v>227</v>
      </c>
      <c r="G113" s="92" t="s">
        <v>234</v>
      </c>
      <c r="H113" s="92" t="s">
        <v>235</v>
      </c>
      <c r="I113" s="92" t="s">
        <v>232</v>
      </c>
      <c r="J113" s="230"/>
      <c r="K113" s="224"/>
      <c r="L113" s="224"/>
      <c r="M113" s="224"/>
      <c r="N113" s="231" t="e">
        <f>#REF!</f>
        <v>#REF!</v>
      </c>
      <c r="O113" s="210" t="e">
        <f>#REF!</f>
        <v>#REF!</v>
      </c>
      <c r="P113" s="151" t="e">
        <f>#REF!</f>
        <v>#REF!</v>
      </c>
      <c r="Q113" s="207" t="e">
        <f t="shared" si="0"/>
        <v>#REF!</v>
      </c>
      <c r="R113" s="230"/>
      <c r="S113" s="224"/>
      <c r="T113" s="224"/>
      <c r="U113" s="224"/>
      <c r="V113" s="224"/>
      <c r="W113" s="231" t="e">
        <f>#REF!</f>
        <v>#REF!</v>
      </c>
      <c r="X113" s="210" t="e">
        <f>#REF!</f>
        <v>#REF!</v>
      </c>
      <c r="Y113" s="151" t="e">
        <f>#REF!</f>
        <v>#REF!</v>
      </c>
      <c r="Z113" s="149" t="e">
        <f t="shared" si="1"/>
        <v>#REF!</v>
      </c>
      <c r="AA113" s="230"/>
      <c r="AB113" s="224"/>
      <c r="AC113" s="224"/>
      <c r="AD113" s="224"/>
      <c r="AE113" s="224"/>
      <c r="AF113" s="231" t="e">
        <f>#REF!</f>
        <v>#REF!</v>
      </c>
      <c r="AG113" s="36" t="e">
        <f>#REF!</f>
        <v>#REF!</v>
      </c>
      <c r="AH113" s="279" t="e">
        <f>#REF!</f>
        <v>#REF!</v>
      </c>
      <c r="AI113" s="149" t="e">
        <f t="shared" si="2"/>
        <v>#REF!</v>
      </c>
      <c r="AJ113" s="230"/>
      <c r="AK113" s="224"/>
      <c r="AL113" s="224"/>
      <c r="AM113" s="224"/>
      <c r="AN113" s="231" t="e">
        <f>#REF!</f>
        <v>#REF!</v>
      </c>
      <c r="AO113" s="147"/>
      <c r="AP113" s="148"/>
      <c r="AQ113" s="149" t="str">
        <f t="shared" si="3"/>
        <v>ERROR - Please enter values in adjacent yellow shaded columns</v>
      </c>
      <c r="AR113" s="94"/>
      <c r="AS113" s="116" t="s">
        <v>114</v>
      </c>
      <c r="AT113" s="116" t="s">
        <v>11</v>
      </c>
      <c r="AU113" s="116" t="s">
        <v>11</v>
      </c>
      <c r="AV113" s="98"/>
      <c r="AW113" s="98"/>
    </row>
    <row r="114" spans="1:49" ht="60" x14ac:dyDescent="0.25">
      <c r="A114" s="91" t="s">
        <v>45</v>
      </c>
      <c r="B114" s="142" t="s">
        <v>151</v>
      </c>
      <c r="C114" s="93" t="s">
        <v>39</v>
      </c>
      <c r="D114" s="275" t="s">
        <v>91</v>
      </c>
      <c r="E114" s="276" t="s">
        <v>91</v>
      </c>
      <c r="F114" s="96" t="s">
        <v>227</v>
      </c>
      <c r="G114" s="92" t="s">
        <v>236</v>
      </c>
      <c r="H114" s="92" t="s">
        <v>237</v>
      </c>
      <c r="I114" s="92" t="s">
        <v>232</v>
      </c>
      <c r="J114" s="230"/>
      <c r="K114" s="224"/>
      <c r="L114" s="224"/>
      <c r="M114" s="224"/>
      <c r="N114" s="231" t="e">
        <f>#REF!</f>
        <v>#REF!</v>
      </c>
      <c r="O114" s="210" t="e">
        <f>#REF!</f>
        <v>#REF!</v>
      </c>
      <c r="P114" s="151" t="e">
        <f>#REF!</f>
        <v>#REF!</v>
      </c>
      <c r="Q114" s="207" t="e">
        <f t="shared" si="0"/>
        <v>#REF!</v>
      </c>
      <c r="R114" s="230"/>
      <c r="S114" s="224"/>
      <c r="T114" s="224"/>
      <c r="U114" s="224"/>
      <c r="V114" s="224"/>
      <c r="W114" s="231" t="e">
        <f>#REF!</f>
        <v>#REF!</v>
      </c>
      <c r="X114" s="210" t="e">
        <f>#REF!</f>
        <v>#REF!</v>
      </c>
      <c r="Y114" s="151" t="e">
        <f>#REF!</f>
        <v>#REF!</v>
      </c>
      <c r="Z114" s="149" t="e">
        <f t="shared" si="1"/>
        <v>#REF!</v>
      </c>
      <c r="AA114" s="230"/>
      <c r="AB114" s="224"/>
      <c r="AC114" s="224"/>
      <c r="AD114" s="224"/>
      <c r="AE114" s="224"/>
      <c r="AF114" s="231" t="e">
        <f>#REF!</f>
        <v>#REF!</v>
      </c>
      <c r="AG114" s="36" t="e">
        <f>#REF!</f>
        <v>#REF!</v>
      </c>
      <c r="AH114" s="279" t="e">
        <f>#REF!</f>
        <v>#REF!</v>
      </c>
      <c r="AI114" s="149" t="e">
        <f t="shared" si="2"/>
        <v>#REF!</v>
      </c>
      <c r="AJ114" s="230"/>
      <c r="AK114" s="224"/>
      <c r="AL114" s="224"/>
      <c r="AM114" s="224"/>
      <c r="AN114" s="231" t="e">
        <f>#REF!</f>
        <v>#REF!</v>
      </c>
      <c r="AO114" s="147"/>
      <c r="AP114" s="148"/>
      <c r="AQ114" s="149" t="str">
        <f t="shared" si="3"/>
        <v>ERROR - Please enter values in adjacent yellow shaded columns</v>
      </c>
      <c r="AR114" s="94"/>
      <c r="AS114" s="116" t="s">
        <v>114</v>
      </c>
      <c r="AT114" s="116" t="s">
        <v>11</v>
      </c>
      <c r="AU114" s="116" t="s">
        <v>11</v>
      </c>
      <c r="AV114" s="98"/>
      <c r="AW114" s="98"/>
    </row>
    <row r="115" spans="1:49" ht="105" x14ac:dyDescent="0.25">
      <c r="A115" s="91" t="s">
        <v>47</v>
      </c>
      <c r="B115" s="142" t="s">
        <v>151</v>
      </c>
      <c r="C115" s="93" t="s">
        <v>39</v>
      </c>
      <c r="D115" s="275" t="s">
        <v>91</v>
      </c>
      <c r="E115" s="276" t="s">
        <v>91</v>
      </c>
      <c r="F115" s="96" t="s">
        <v>227</v>
      </c>
      <c r="G115" s="92" t="s">
        <v>238</v>
      </c>
      <c r="H115" s="92" t="s">
        <v>239</v>
      </c>
      <c r="I115" s="92" t="s">
        <v>232</v>
      </c>
      <c r="J115" s="230"/>
      <c r="K115" s="224"/>
      <c r="L115" s="224"/>
      <c r="M115" s="224"/>
      <c r="N115" s="231" t="e">
        <f>#REF!</f>
        <v>#REF!</v>
      </c>
      <c r="O115" s="210" t="e">
        <f>#REF!</f>
        <v>#REF!</v>
      </c>
      <c r="P115" s="151" t="e">
        <f>#REF!</f>
        <v>#REF!</v>
      </c>
      <c r="Q115" s="207" t="e">
        <f t="shared" si="0"/>
        <v>#REF!</v>
      </c>
      <c r="R115" s="230"/>
      <c r="S115" s="224"/>
      <c r="T115" s="224"/>
      <c r="U115" s="224"/>
      <c r="V115" s="224"/>
      <c r="W115" s="231" t="e">
        <f>#REF!</f>
        <v>#REF!</v>
      </c>
      <c r="X115" s="210" t="e">
        <f>#REF!</f>
        <v>#REF!</v>
      </c>
      <c r="Y115" s="151" t="e">
        <f>#REF!</f>
        <v>#REF!</v>
      </c>
      <c r="Z115" s="149" t="e">
        <f t="shared" si="1"/>
        <v>#REF!</v>
      </c>
      <c r="AA115" s="230"/>
      <c r="AB115" s="224"/>
      <c r="AC115" s="224"/>
      <c r="AD115" s="224"/>
      <c r="AE115" s="224"/>
      <c r="AF115" s="231" t="e">
        <f>#REF!</f>
        <v>#REF!</v>
      </c>
      <c r="AG115" s="36" t="e">
        <f>#REF!</f>
        <v>#REF!</v>
      </c>
      <c r="AH115" s="279" t="e">
        <f>#REF!</f>
        <v>#REF!</v>
      </c>
      <c r="AI115" s="149" t="e">
        <f t="shared" si="2"/>
        <v>#REF!</v>
      </c>
      <c r="AJ115" s="230"/>
      <c r="AK115" s="224"/>
      <c r="AL115" s="224"/>
      <c r="AM115" s="224"/>
      <c r="AN115" s="231" t="e">
        <f>#REF!</f>
        <v>#REF!</v>
      </c>
      <c r="AO115" s="147"/>
      <c r="AP115" s="148"/>
      <c r="AQ115" s="149" t="str">
        <f t="shared" si="3"/>
        <v>ERROR - Please enter values in adjacent yellow shaded columns</v>
      </c>
      <c r="AR115" s="94"/>
      <c r="AS115" s="116" t="s">
        <v>114</v>
      </c>
      <c r="AT115" s="116" t="s">
        <v>11</v>
      </c>
      <c r="AU115" s="116" t="s">
        <v>11</v>
      </c>
      <c r="AV115" s="98"/>
      <c r="AW115" s="98"/>
    </row>
    <row r="116" spans="1:49" s="12" customFormat="1" ht="3.75" customHeight="1" x14ac:dyDescent="0.25">
      <c r="A116" s="193"/>
      <c r="B116" s="181"/>
      <c r="C116" s="182"/>
      <c r="D116" s="183"/>
      <c r="E116" s="184"/>
      <c r="F116" s="185"/>
      <c r="G116" s="181"/>
      <c r="H116" s="181"/>
      <c r="I116" s="182"/>
      <c r="J116" s="219"/>
      <c r="K116" s="220"/>
      <c r="L116" s="220"/>
      <c r="M116" s="220"/>
      <c r="N116" s="220"/>
      <c r="O116" s="186"/>
      <c r="P116" s="189"/>
      <c r="Q116" s="189"/>
      <c r="R116" s="219"/>
      <c r="S116" s="220"/>
      <c r="T116" s="220"/>
      <c r="U116" s="220"/>
      <c r="V116" s="220"/>
      <c r="W116" s="220"/>
      <c r="X116" s="186"/>
      <c r="Y116" s="189"/>
      <c r="Z116" s="188"/>
      <c r="AA116" s="219"/>
      <c r="AB116" s="220"/>
      <c r="AC116" s="220"/>
      <c r="AD116" s="220"/>
      <c r="AE116" s="220"/>
      <c r="AF116" s="220"/>
      <c r="AG116" s="200"/>
      <c r="AH116" s="201"/>
      <c r="AI116" s="188"/>
      <c r="AJ116" s="219"/>
      <c r="AK116" s="220"/>
      <c r="AL116" s="220"/>
      <c r="AM116" s="220"/>
      <c r="AN116" s="220"/>
      <c r="AO116" s="186"/>
      <c r="AP116" s="187"/>
      <c r="AQ116" s="188"/>
      <c r="AR116" s="183"/>
      <c r="AS116" s="190"/>
      <c r="AT116" s="190"/>
      <c r="AU116" s="191"/>
      <c r="AV116" s="192"/>
      <c r="AW116" s="192"/>
    </row>
    <row r="117" spans="1:49" ht="75" x14ac:dyDescent="0.25">
      <c r="A117" s="91" t="s">
        <v>49</v>
      </c>
      <c r="B117" s="142" t="s">
        <v>151</v>
      </c>
      <c r="C117" s="93" t="s">
        <v>240</v>
      </c>
      <c r="D117" s="275" t="s">
        <v>91</v>
      </c>
      <c r="E117" s="276" t="s">
        <v>91</v>
      </c>
      <c r="F117" s="96" t="s">
        <v>241</v>
      </c>
      <c r="G117" s="92" t="s">
        <v>242</v>
      </c>
      <c r="H117" s="92" t="s">
        <v>243</v>
      </c>
      <c r="I117" s="92" t="s">
        <v>244</v>
      </c>
      <c r="J117" s="230"/>
      <c r="K117" s="224"/>
      <c r="L117" s="224"/>
      <c r="M117" s="224"/>
      <c r="N117" s="231" t="e">
        <f>#REF!</f>
        <v>#REF!</v>
      </c>
      <c r="O117" s="210" t="e">
        <f>#REF!</f>
        <v>#REF!</v>
      </c>
      <c r="P117" s="151" t="e">
        <f>#REF!</f>
        <v>#REF!</v>
      </c>
      <c r="Q117" s="207" t="e">
        <f>IF(P117=0,"ERROR - Please enter values in adjacent yellow shaded columns",O117/(P117))</f>
        <v>#REF!</v>
      </c>
      <c r="R117" s="230"/>
      <c r="S117" s="224"/>
      <c r="T117" s="224"/>
      <c r="U117" s="224"/>
      <c r="V117" s="224"/>
      <c r="W117" s="231" t="e">
        <f>#REF!</f>
        <v>#REF!</v>
      </c>
      <c r="X117" s="210" t="e">
        <f>#REF!</f>
        <v>#REF!</v>
      </c>
      <c r="Y117" s="151" t="e">
        <f>#REF!</f>
        <v>#REF!</v>
      </c>
      <c r="Z117" s="149" t="e">
        <f>IF(Y117=0,"ERROR - Please enter values in adjacent yellow shaded columns",X117/(Y117))</f>
        <v>#REF!</v>
      </c>
      <c r="AA117" s="230"/>
      <c r="AB117" s="224"/>
      <c r="AC117" s="224"/>
      <c r="AD117" s="224"/>
      <c r="AE117" s="224"/>
      <c r="AF117" s="231" t="e">
        <f>#REF!</f>
        <v>#REF!</v>
      </c>
      <c r="AG117" s="36" t="e">
        <f>#REF!</f>
        <v>#REF!</v>
      </c>
      <c r="AH117" s="279" t="e">
        <f>#REF!</f>
        <v>#REF!</v>
      </c>
      <c r="AI117" s="149" t="e">
        <f>IF(AH117=0,"ERROR - Please enter values in adjacent yellow shaded columns",AG117/(AH117))</f>
        <v>#REF!</v>
      </c>
      <c r="AJ117" s="230"/>
      <c r="AK117" s="224"/>
      <c r="AL117" s="224"/>
      <c r="AM117" s="224"/>
      <c r="AN117" s="231" t="e">
        <f>#REF!</f>
        <v>#REF!</v>
      </c>
      <c r="AO117" s="147"/>
      <c r="AP117" s="148"/>
      <c r="AQ117" s="149" t="str">
        <f>IF(AP117=0,"ERROR - Please enter values in adjacent yellow shaded columns",AO117/(AP117))</f>
        <v>ERROR - Please enter values in adjacent yellow shaded columns</v>
      </c>
      <c r="AR117" s="94"/>
      <c r="AS117" s="116" t="s">
        <v>6</v>
      </c>
      <c r="AT117" s="116" t="s">
        <v>11</v>
      </c>
      <c r="AU117" s="116" t="s">
        <v>11</v>
      </c>
      <c r="AV117" s="98"/>
      <c r="AW117" s="98"/>
    </row>
    <row r="118" spans="1:49" s="12" customFormat="1" ht="3.75" customHeight="1" x14ac:dyDescent="0.25">
      <c r="A118" s="193"/>
      <c r="B118" s="181"/>
      <c r="C118" s="182"/>
      <c r="D118" s="183"/>
      <c r="E118" s="184"/>
      <c r="F118" s="185"/>
      <c r="G118" s="181"/>
      <c r="H118" s="181"/>
      <c r="I118" s="182"/>
      <c r="J118" s="219"/>
      <c r="K118" s="220"/>
      <c r="L118" s="220"/>
      <c r="M118" s="220"/>
      <c r="N118" s="220"/>
      <c r="O118" s="186"/>
      <c r="P118" s="189"/>
      <c r="Q118" s="189"/>
      <c r="R118" s="219"/>
      <c r="S118" s="220"/>
      <c r="T118" s="220"/>
      <c r="U118" s="220"/>
      <c r="V118" s="220"/>
      <c r="W118" s="220"/>
      <c r="X118" s="186"/>
      <c r="Y118" s="189"/>
      <c r="Z118" s="188"/>
      <c r="AA118" s="219"/>
      <c r="AB118" s="220"/>
      <c r="AC118" s="220"/>
      <c r="AD118" s="220"/>
      <c r="AE118" s="220"/>
      <c r="AF118" s="220"/>
      <c r="AG118" s="200"/>
      <c r="AH118" s="201"/>
      <c r="AI118" s="188"/>
      <c r="AJ118" s="219"/>
      <c r="AK118" s="220"/>
      <c r="AL118" s="220"/>
      <c r="AM118" s="220"/>
      <c r="AN118" s="220"/>
      <c r="AO118" s="186"/>
      <c r="AP118" s="187"/>
      <c r="AQ118" s="188"/>
      <c r="AR118" s="183"/>
      <c r="AS118" s="190"/>
      <c r="AT118" s="190"/>
      <c r="AU118" s="191"/>
      <c r="AV118" s="192"/>
      <c r="AW118" s="192"/>
    </row>
    <row r="119" spans="1:49" ht="47.25" x14ac:dyDescent="0.25">
      <c r="A119" s="91" t="s">
        <v>58</v>
      </c>
      <c r="B119" s="142" t="s">
        <v>151</v>
      </c>
      <c r="C119" s="93" t="s">
        <v>245</v>
      </c>
      <c r="D119" s="275" t="s">
        <v>91</v>
      </c>
      <c r="E119" s="95"/>
      <c r="F119" s="96" t="s">
        <v>246</v>
      </c>
      <c r="G119" s="92" t="s">
        <v>247</v>
      </c>
      <c r="H119" s="92" t="s">
        <v>248</v>
      </c>
      <c r="I119" s="92" t="s">
        <v>62</v>
      </c>
      <c r="J119" s="230"/>
      <c r="K119" s="224"/>
      <c r="L119" s="224"/>
      <c r="M119" s="224"/>
      <c r="N119" s="231" t="e">
        <f>#REF!</f>
        <v>#REF!</v>
      </c>
      <c r="O119" s="210" t="e">
        <f>#REF!</f>
        <v>#REF!</v>
      </c>
      <c r="P119" s="151" t="e">
        <f>#REF!</f>
        <v>#REF!</v>
      </c>
      <c r="Q119" s="207" t="e">
        <f>IF(P119=0,"ERROR - Please enter values in adjacent yellow shaded columns",O119/(P119))</f>
        <v>#REF!</v>
      </c>
      <c r="R119" s="230"/>
      <c r="S119" s="224"/>
      <c r="T119" s="224"/>
      <c r="U119" s="224"/>
      <c r="V119" s="224"/>
      <c r="W119" s="231" t="e">
        <f>#REF!</f>
        <v>#REF!</v>
      </c>
      <c r="X119" s="210" t="e">
        <f>#REF!</f>
        <v>#REF!</v>
      </c>
      <c r="Y119" s="151" t="e">
        <f>#REF!</f>
        <v>#REF!</v>
      </c>
      <c r="Z119" s="149" t="e">
        <f>IF(Y119=0,"ERROR - Please enter values in adjacent yellow shaded columns",X119/(Y119))</f>
        <v>#REF!</v>
      </c>
      <c r="AA119" s="230"/>
      <c r="AB119" s="224"/>
      <c r="AC119" s="224"/>
      <c r="AD119" s="224"/>
      <c r="AE119" s="224"/>
      <c r="AF119" s="231" t="e">
        <f>#REF!</f>
        <v>#REF!</v>
      </c>
      <c r="AG119" s="36" t="e">
        <f>#REF!</f>
        <v>#REF!</v>
      </c>
      <c r="AH119" s="279" t="e">
        <f>#REF!</f>
        <v>#REF!</v>
      </c>
      <c r="AI119" s="149" t="e">
        <f>IF(AH119=0,"ERROR - Please enter values in adjacent yellow shaded columns",AG119/(AH119))</f>
        <v>#REF!</v>
      </c>
      <c r="AJ119" s="230"/>
      <c r="AK119" s="224"/>
      <c r="AL119" s="224"/>
      <c r="AM119" s="224"/>
      <c r="AN119" s="231" t="e">
        <f>#REF!</f>
        <v>#REF!</v>
      </c>
      <c r="AO119" s="147"/>
      <c r="AP119" s="148"/>
      <c r="AQ119" s="149" t="str">
        <f>IF(AP119=0,"ERROR - Please enter values in adjacent yellow shaded columns",AO119/(AP119))</f>
        <v>ERROR - Please enter values in adjacent yellow shaded columns</v>
      </c>
      <c r="AR119" s="94"/>
      <c r="AS119" s="116" t="s">
        <v>6</v>
      </c>
      <c r="AT119" s="116" t="s">
        <v>11</v>
      </c>
      <c r="AU119" s="116" t="s">
        <v>11</v>
      </c>
      <c r="AV119" s="98"/>
      <c r="AW119" s="98"/>
    </row>
    <row r="120" spans="1:49" s="12" customFormat="1" ht="3.75" customHeight="1" x14ac:dyDescent="0.25">
      <c r="A120" s="193"/>
      <c r="B120" s="181"/>
      <c r="C120" s="182"/>
      <c r="D120" s="183"/>
      <c r="E120" s="184"/>
      <c r="F120" s="185"/>
      <c r="G120" s="181"/>
      <c r="H120" s="181"/>
      <c r="I120" s="182"/>
      <c r="J120" s="219"/>
      <c r="K120" s="220"/>
      <c r="L120" s="220"/>
      <c r="M120" s="220"/>
      <c r="N120" s="220"/>
      <c r="O120" s="186"/>
      <c r="P120" s="189"/>
      <c r="Q120" s="189"/>
      <c r="R120" s="219"/>
      <c r="S120" s="220"/>
      <c r="T120" s="220"/>
      <c r="U120" s="220"/>
      <c r="V120" s="220"/>
      <c r="W120" s="220"/>
      <c r="X120" s="186"/>
      <c r="Y120" s="189"/>
      <c r="Z120" s="188"/>
      <c r="AA120" s="219"/>
      <c r="AB120" s="220"/>
      <c r="AC120" s="220"/>
      <c r="AD120" s="220"/>
      <c r="AE120" s="220"/>
      <c r="AF120" s="220"/>
      <c r="AG120" s="200"/>
      <c r="AH120" s="201"/>
      <c r="AI120" s="188"/>
      <c r="AJ120" s="219"/>
      <c r="AK120" s="220"/>
      <c r="AL120" s="220"/>
      <c r="AM120" s="220"/>
      <c r="AN120" s="220"/>
      <c r="AO120" s="186"/>
      <c r="AP120" s="187"/>
      <c r="AQ120" s="188"/>
      <c r="AR120" s="183"/>
      <c r="AS120" s="190"/>
      <c r="AT120" s="190"/>
      <c r="AU120" s="191"/>
      <c r="AV120" s="192"/>
      <c r="AW120" s="192"/>
    </row>
    <row r="121" spans="1:49" ht="113.25" customHeight="1" x14ac:dyDescent="0.25">
      <c r="A121" s="91" t="s">
        <v>68</v>
      </c>
      <c r="B121" s="92" t="s">
        <v>139</v>
      </c>
      <c r="C121" s="93" t="s">
        <v>249</v>
      </c>
      <c r="D121" s="198" t="s">
        <v>91</v>
      </c>
      <c r="E121" s="29" t="s">
        <v>91</v>
      </c>
      <c r="F121" s="96" t="s">
        <v>267</v>
      </c>
      <c r="G121" s="92" t="s">
        <v>250</v>
      </c>
      <c r="H121" s="92" t="s">
        <v>251</v>
      </c>
      <c r="I121" s="92" t="s">
        <v>72</v>
      </c>
      <c r="J121" s="230"/>
      <c r="K121" s="224"/>
      <c r="L121" s="224"/>
      <c r="M121" s="224"/>
      <c r="N121" s="231" t="e">
        <f>#REF!</f>
        <v>#REF!</v>
      </c>
      <c r="O121" s="210" t="e">
        <f>#REF!</f>
        <v>#REF!</v>
      </c>
      <c r="P121" s="151" t="e">
        <f>#REF!</f>
        <v>#REF!</v>
      </c>
      <c r="Q121" s="207" t="e">
        <f>IF(P121=0,"ERROR - Please enter values in adjacent yellow shaded columns",O121/(P121))</f>
        <v>#REF!</v>
      </c>
      <c r="R121" s="230"/>
      <c r="S121" s="224"/>
      <c r="T121" s="224"/>
      <c r="U121" s="224"/>
      <c r="V121" s="224"/>
      <c r="W121" s="231" t="e">
        <f>#REF!</f>
        <v>#REF!</v>
      </c>
      <c r="X121" s="210" t="e">
        <f>#REF!</f>
        <v>#REF!</v>
      </c>
      <c r="Y121" s="151" t="e">
        <f>#REF!</f>
        <v>#REF!</v>
      </c>
      <c r="Z121" s="149" t="e">
        <f>IF(Y121=0,"ERROR - Please enter values in adjacent yellow shaded columns",X121/(Y121))</f>
        <v>#REF!</v>
      </c>
      <c r="AA121" s="230"/>
      <c r="AB121" s="224"/>
      <c r="AC121" s="224"/>
      <c r="AD121" s="224"/>
      <c r="AE121" s="224"/>
      <c r="AF121" s="231" t="e">
        <f>#REF!</f>
        <v>#REF!</v>
      </c>
      <c r="AG121" s="36" t="e">
        <f>#REF!</f>
        <v>#REF!</v>
      </c>
      <c r="AH121" s="279" t="e">
        <f>#REF!</f>
        <v>#REF!</v>
      </c>
      <c r="AI121" s="149" t="e">
        <f>IF(AH121=0,"ERROR - Please enter values in adjacent yellow shaded columns",AG121/(AH121))</f>
        <v>#REF!</v>
      </c>
      <c r="AJ121" s="230"/>
      <c r="AK121" s="224"/>
      <c r="AL121" s="224"/>
      <c r="AM121" s="224"/>
      <c r="AN121" s="231" t="e">
        <f>#REF!</f>
        <v>#REF!</v>
      </c>
      <c r="AO121" s="147"/>
      <c r="AP121" s="148"/>
      <c r="AQ121" s="149" t="str">
        <f>IF(AP121=0,"ERROR - Please enter values in adjacent yellow shaded columns",AO121/(AP121))</f>
        <v>ERROR - Please enter values in adjacent yellow shaded columns</v>
      </c>
      <c r="AR121" s="94" t="s">
        <v>253</v>
      </c>
      <c r="AS121" s="116" t="s">
        <v>147</v>
      </c>
      <c r="AT121" s="116" t="s">
        <v>11</v>
      </c>
      <c r="AU121" s="116" t="s">
        <v>11</v>
      </c>
      <c r="AV121" s="98" t="s">
        <v>252</v>
      </c>
      <c r="AW121" s="98"/>
    </row>
    <row r="122" spans="1:49" s="12" customFormat="1" ht="3.75" customHeight="1" x14ac:dyDescent="0.25">
      <c r="A122" s="193"/>
      <c r="B122" s="181"/>
      <c r="C122" s="182"/>
      <c r="D122" s="183"/>
      <c r="E122" s="184"/>
      <c r="F122" s="185"/>
      <c r="G122" s="181"/>
      <c r="H122" s="181"/>
      <c r="I122" s="182"/>
      <c r="J122" s="219"/>
      <c r="K122" s="220"/>
      <c r="L122" s="220"/>
      <c r="M122" s="220"/>
      <c r="N122" s="220"/>
      <c r="O122" s="186"/>
      <c r="P122" s="189"/>
      <c r="Q122" s="189"/>
      <c r="R122" s="219"/>
      <c r="S122" s="220"/>
      <c r="T122" s="220"/>
      <c r="U122" s="220"/>
      <c r="V122" s="220"/>
      <c r="W122" s="220"/>
      <c r="X122" s="186"/>
      <c r="Y122" s="189"/>
      <c r="Z122" s="188"/>
      <c r="AA122" s="219"/>
      <c r="AB122" s="220"/>
      <c r="AC122" s="220"/>
      <c r="AD122" s="220"/>
      <c r="AE122" s="220"/>
      <c r="AF122" s="220"/>
      <c r="AG122" s="200"/>
      <c r="AH122" s="201"/>
      <c r="AI122" s="188"/>
      <c r="AJ122" s="219"/>
      <c r="AK122" s="220"/>
      <c r="AL122" s="220"/>
      <c r="AM122" s="220"/>
      <c r="AN122" s="220"/>
      <c r="AO122" s="186"/>
      <c r="AP122" s="187"/>
      <c r="AQ122" s="188"/>
      <c r="AR122" s="183"/>
      <c r="AS122" s="190"/>
      <c r="AT122" s="190"/>
      <c r="AU122" s="191"/>
      <c r="AV122" s="192"/>
      <c r="AW122" s="192"/>
    </row>
    <row r="123" spans="1:49" ht="120" x14ac:dyDescent="0.25">
      <c r="A123" s="91" t="s">
        <v>101</v>
      </c>
      <c r="B123" s="92" t="s">
        <v>139</v>
      </c>
      <c r="C123" s="93" t="s">
        <v>268</v>
      </c>
      <c r="D123" s="275" t="s">
        <v>91</v>
      </c>
      <c r="E123" s="233" t="s">
        <v>91</v>
      </c>
      <c r="F123" s="96" t="s">
        <v>255</v>
      </c>
      <c r="G123" s="92" t="s">
        <v>257</v>
      </c>
      <c r="H123" s="92" t="s">
        <v>258</v>
      </c>
      <c r="I123" s="92" t="s">
        <v>259</v>
      </c>
      <c r="J123" s="230"/>
      <c r="K123" s="224"/>
      <c r="L123" s="224"/>
      <c r="M123" s="224"/>
      <c r="N123" s="231" t="e">
        <f>#REF!</f>
        <v>#REF!</v>
      </c>
      <c r="O123" s="210" t="e">
        <f>#REF!</f>
        <v>#REF!</v>
      </c>
      <c r="P123" s="151" t="e">
        <f>#REF!</f>
        <v>#REF!</v>
      </c>
      <c r="Q123" s="207" t="e">
        <f>IF(P123=0,"ERROR - Please enter values in adjacent yellow shaded columns",O123/(P123))</f>
        <v>#REF!</v>
      </c>
      <c r="R123" s="230"/>
      <c r="S123" s="224"/>
      <c r="T123" s="224"/>
      <c r="U123" s="224"/>
      <c r="V123" s="224"/>
      <c r="W123" s="231" t="e">
        <f>#REF!</f>
        <v>#REF!</v>
      </c>
      <c r="X123" s="210" t="e">
        <f>#REF!</f>
        <v>#REF!</v>
      </c>
      <c r="Y123" s="151" t="e">
        <f>#REF!</f>
        <v>#REF!</v>
      </c>
      <c r="Z123" s="149" t="e">
        <f>IF(Y123=0,"ERROR - Please enter values in adjacent yellow shaded columns",X123/(Y123))</f>
        <v>#REF!</v>
      </c>
      <c r="AA123" s="230"/>
      <c r="AB123" s="224"/>
      <c r="AC123" s="224"/>
      <c r="AD123" s="224"/>
      <c r="AE123" s="224"/>
      <c r="AF123" s="231" t="e">
        <f>#REF!</f>
        <v>#REF!</v>
      </c>
      <c r="AG123" s="36" t="e">
        <f>#REF!</f>
        <v>#REF!</v>
      </c>
      <c r="AH123" s="279" t="e">
        <f>#REF!</f>
        <v>#REF!</v>
      </c>
      <c r="AI123" s="149" t="e">
        <f>IF(AH123=0,"ERROR - Please enter values in adjacent yellow shaded columns",AG123/(AH123))</f>
        <v>#REF!</v>
      </c>
      <c r="AJ123" s="230"/>
      <c r="AK123" s="224"/>
      <c r="AL123" s="224"/>
      <c r="AM123" s="224"/>
      <c r="AN123" s="231" t="e">
        <f>#REF!</f>
        <v>#REF!</v>
      </c>
      <c r="AO123" s="147"/>
      <c r="AP123" s="148"/>
      <c r="AQ123" s="149" t="str">
        <f>IF(AP123=0,"ERROR - Please enter values in adjacent yellow shaded columns",AO123/(AP123))</f>
        <v>ERROR - Please enter values in adjacent yellow shaded columns</v>
      </c>
      <c r="AR123" s="94"/>
      <c r="AS123" s="116" t="s">
        <v>147</v>
      </c>
      <c r="AT123" s="116" t="s">
        <v>11</v>
      </c>
      <c r="AU123" s="116" t="s">
        <v>11</v>
      </c>
      <c r="AV123" s="98"/>
      <c r="AW123" s="98"/>
    </row>
    <row r="124" spans="1:49" ht="120" x14ac:dyDescent="0.25">
      <c r="A124" s="91" t="s">
        <v>109</v>
      </c>
      <c r="B124" s="92" t="s">
        <v>139</v>
      </c>
      <c r="C124" s="93" t="s">
        <v>269</v>
      </c>
      <c r="D124" s="275" t="s">
        <v>91</v>
      </c>
      <c r="E124" s="233" t="s">
        <v>91</v>
      </c>
      <c r="F124" s="96" t="s">
        <v>255</v>
      </c>
      <c r="G124" s="92" t="s">
        <v>260</v>
      </c>
      <c r="H124" s="92" t="s">
        <v>262</v>
      </c>
      <c r="I124" s="92" t="s">
        <v>264</v>
      </c>
      <c r="J124" s="230"/>
      <c r="K124" s="224"/>
      <c r="L124" s="224"/>
      <c r="M124" s="224"/>
      <c r="N124" s="231" t="e">
        <f>#REF!</f>
        <v>#REF!</v>
      </c>
      <c r="O124" s="210" t="e">
        <f>#REF!</f>
        <v>#REF!</v>
      </c>
      <c r="P124" s="151" t="e">
        <f>#REF!</f>
        <v>#REF!</v>
      </c>
      <c r="Q124" s="207" t="e">
        <f>IF(P124=0,"ERROR - Please enter values in adjacent yellow shaded columns",O124/(P124))</f>
        <v>#REF!</v>
      </c>
      <c r="R124" s="230"/>
      <c r="S124" s="224"/>
      <c r="T124" s="224"/>
      <c r="U124" s="224"/>
      <c r="V124" s="224"/>
      <c r="W124" s="231" t="e">
        <f>#REF!</f>
        <v>#REF!</v>
      </c>
      <c r="X124" s="210" t="e">
        <f>#REF!</f>
        <v>#REF!</v>
      </c>
      <c r="Y124" s="151" t="e">
        <f>#REF!</f>
        <v>#REF!</v>
      </c>
      <c r="Z124" s="149" t="e">
        <f>IF(Y124=0,"ERROR - Please enter values in adjacent yellow shaded columns",X124/(Y124))</f>
        <v>#REF!</v>
      </c>
      <c r="AA124" s="230"/>
      <c r="AB124" s="224"/>
      <c r="AC124" s="224"/>
      <c r="AD124" s="224"/>
      <c r="AE124" s="224"/>
      <c r="AF124" s="231" t="e">
        <f>#REF!</f>
        <v>#REF!</v>
      </c>
      <c r="AG124" s="36" t="e">
        <f>#REF!</f>
        <v>#REF!</v>
      </c>
      <c r="AH124" s="279" t="e">
        <f>#REF!</f>
        <v>#REF!</v>
      </c>
      <c r="AI124" s="149" t="e">
        <f>IF(AH124=0,"ERROR - Please enter values in adjacent yellow shaded columns",AG124/(AH124))</f>
        <v>#REF!</v>
      </c>
      <c r="AJ124" s="230"/>
      <c r="AK124" s="224"/>
      <c r="AL124" s="224"/>
      <c r="AM124" s="224"/>
      <c r="AN124" s="231" t="e">
        <f>#REF!</f>
        <v>#REF!</v>
      </c>
      <c r="AO124" s="147"/>
      <c r="AP124" s="148"/>
      <c r="AQ124" s="149" t="str">
        <f>IF(AP124=0,"ERROR - Please enter values in adjacent yellow shaded columns",AO124/(AP124))</f>
        <v>ERROR - Please enter values in adjacent yellow shaded columns</v>
      </c>
      <c r="AR124" s="94"/>
      <c r="AS124" s="116" t="s">
        <v>147</v>
      </c>
      <c r="AT124" s="116" t="s">
        <v>11</v>
      </c>
      <c r="AU124" s="116" t="s">
        <v>11</v>
      </c>
      <c r="AV124" s="98"/>
      <c r="AW124" s="98"/>
    </row>
    <row r="125" spans="1:49" s="12" customFormat="1" ht="3.75" customHeight="1" x14ac:dyDescent="0.25">
      <c r="A125" s="193"/>
      <c r="B125" s="181"/>
      <c r="C125" s="182"/>
      <c r="D125" s="183"/>
      <c r="E125" s="184"/>
      <c r="F125" s="185"/>
      <c r="G125" s="181"/>
      <c r="H125" s="181"/>
      <c r="I125" s="182"/>
      <c r="J125" s="219"/>
      <c r="K125" s="220"/>
      <c r="L125" s="220"/>
      <c r="M125" s="220"/>
      <c r="N125" s="220"/>
      <c r="O125" s="186"/>
      <c r="P125" s="189"/>
      <c r="Q125" s="189"/>
      <c r="R125" s="219"/>
      <c r="S125" s="220"/>
      <c r="T125" s="220"/>
      <c r="U125" s="220"/>
      <c r="V125" s="220"/>
      <c r="W125" s="220"/>
      <c r="X125" s="186"/>
      <c r="Y125" s="189"/>
      <c r="Z125" s="188"/>
      <c r="AA125" s="219"/>
      <c r="AB125" s="220"/>
      <c r="AC125" s="220"/>
      <c r="AD125" s="220"/>
      <c r="AE125" s="220"/>
      <c r="AF125" s="220"/>
      <c r="AG125" s="200"/>
      <c r="AH125" s="201"/>
      <c r="AI125" s="188"/>
      <c r="AJ125" s="219"/>
      <c r="AK125" s="220"/>
      <c r="AL125" s="220"/>
      <c r="AM125" s="220"/>
      <c r="AN125" s="220"/>
      <c r="AO125" s="186"/>
      <c r="AP125" s="187"/>
      <c r="AQ125" s="188"/>
      <c r="AR125" s="183"/>
      <c r="AS125" s="190"/>
      <c r="AT125" s="190"/>
      <c r="AU125" s="191"/>
      <c r="AV125" s="192"/>
      <c r="AW125" s="192"/>
    </row>
    <row r="126" spans="1:49" s="365" customFormat="1" ht="60.75" hidden="1" thickBot="1" x14ac:dyDescent="0.3">
      <c r="A126" s="336" t="s">
        <v>80</v>
      </c>
      <c r="B126" s="337" t="s">
        <v>254</v>
      </c>
      <c r="C126" s="338" t="s">
        <v>256</v>
      </c>
      <c r="D126" s="339" t="s">
        <v>91</v>
      </c>
      <c r="E126" s="340" t="s">
        <v>91</v>
      </c>
      <c r="F126" s="341" t="s">
        <v>255</v>
      </c>
      <c r="G126" s="337" t="s">
        <v>261</v>
      </c>
      <c r="H126" s="337" t="s">
        <v>263</v>
      </c>
      <c r="I126" s="337" t="s">
        <v>265</v>
      </c>
      <c r="J126" s="366"/>
      <c r="K126" s="367"/>
      <c r="L126" s="367"/>
      <c r="M126" s="367"/>
      <c r="N126" s="368" t="e">
        <f>#REF!</f>
        <v>#REF!</v>
      </c>
      <c r="O126" s="369" t="e">
        <f>#REF!</f>
        <v>#REF!</v>
      </c>
      <c r="P126" s="343" t="e">
        <f>#REF!</f>
        <v>#REF!</v>
      </c>
      <c r="Q126" s="370" t="e">
        <f>IF(P126=0,"ERROR - Please enter values in adjacent yellow shaded columns",O126/(P126))</f>
        <v>#REF!</v>
      </c>
      <c r="R126" s="366"/>
      <c r="S126" s="367"/>
      <c r="T126" s="367"/>
      <c r="U126" s="367"/>
      <c r="V126" s="367"/>
      <c r="W126" s="368" t="e">
        <f>#REF!</f>
        <v>#REF!</v>
      </c>
      <c r="X126" s="369" t="e">
        <f>#REF!</f>
        <v>#REF!</v>
      </c>
      <c r="Y126" s="343" t="e">
        <f>#REF!</f>
        <v>#REF!</v>
      </c>
      <c r="Z126" s="344" t="e">
        <f>IF(Y126=0,"ERROR - Please enter values in adjacent yellow shaded columns",X126/(Y126))</f>
        <v>#REF!</v>
      </c>
      <c r="AA126" s="366"/>
      <c r="AB126" s="367"/>
      <c r="AC126" s="367"/>
      <c r="AD126" s="367"/>
      <c r="AE126" s="367"/>
      <c r="AF126" s="368" t="e">
        <f>#REF!</f>
        <v>#REF!</v>
      </c>
      <c r="AG126" s="342" t="e">
        <f>#REF!</f>
        <v>#REF!</v>
      </c>
      <c r="AH126" s="371" t="e">
        <f>#REF!</f>
        <v>#REF!</v>
      </c>
      <c r="AI126" s="344" t="e">
        <f>IF(AH126=0,"ERROR - Please enter values in adjacent yellow shaded columns",AG126/(AH126))</f>
        <v>#REF!</v>
      </c>
      <c r="AJ126" s="366"/>
      <c r="AK126" s="367"/>
      <c r="AL126" s="367"/>
      <c r="AM126" s="367"/>
      <c r="AN126" s="368" t="e">
        <f>#REF!</f>
        <v>#REF!</v>
      </c>
      <c r="AO126" s="372"/>
      <c r="AP126" s="373"/>
      <c r="AQ126" s="344" t="str">
        <f>IF(AP126=0,"ERROR - Please enter values in adjacent yellow shaded columns",AO126/(AP126))</f>
        <v>ERROR - Please enter values in adjacent yellow shaded columns</v>
      </c>
      <c r="AR126" s="345"/>
      <c r="AS126" s="346" t="s">
        <v>114</v>
      </c>
      <c r="AT126" s="346" t="s">
        <v>11</v>
      </c>
      <c r="AU126" s="346" t="s">
        <v>11</v>
      </c>
      <c r="AV126" s="347" t="s">
        <v>266</v>
      </c>
      <c r="AW126" s="347"/>
    </row>
    <row r="127" spans="1:49" s="12" customFormat="1" ht="3.75" hidden="1" customHeight="1" x14ac:dyDescent="0.25">
      <c r="A127" s="193"/>
      <c r="B127" s="181"/>
      <c r="C127" s="182"/>
      <c r="D127" s="183"/>
      <c r="E127" s="184"/>
      <c r="F127" s="185"/>
      <c r="G127" s="181"/>
      <c r="H127" s="181"/>
      <c r="I127" s="182"/>
      <c r="J127" s="219"/>
      <c r="K127" s="220"/>
      <c r="L127" s="220"/>
      <c r="M127" s="220"/>
      <c r="N127" s="220"/>
      <c r="O127" s="186"/>
      <c r="P127" s="189"/>
      <c r="Q127" s="189"/>
      <c r="R127" s="219"/>
      <c r="S127" s="220"/>
      <c r="T127" s="220"/>
      <c r="U127" s="220"/>
      <c r="V127" s="220"/>
      <c r="W127" s="220"/>
      <c r="X127" s="186"/>
      <c r="Y127" s="189"/>
      <c r="Z127" s="188"/>
      <c r="AA127" s="219"/>
      <c r="AB127" s="220"/>
      <c r="AC127" s="220"/>
      <c r="AD127" s="220"/>
      <c r="AE127" s="220"/>
      <c r="AF127" s="220"/>
      <c r="AG127" s="200"/>
      <c r="AH127" s="201"/>
      <c r="AI127" s="188"/>
      <c r="AJ127" s="219"/>
      <c r="AK127" s="220"/>
      <c r="AL127" s="220"/>
      <c r="AM127" s="220"/>
      <c r="AN127" s="220"/>
      <c r="AO127" s="186"/>
      <c r="AP127" s="187"/>
      <c r="AQ127" s="188"/>
      <c r="AR127" s="183"/>
      <c r="AS127" s="190"/>
      <c r="AT127" s="190"/>
      <c r="AU127" s="191"/>
      <c r="AV127" s="192"/>
      <c r="AW127" s="192"/>
    </row>
    <row r="128" spans="1:49" ht="90" x14ac:dyDescent="0.25">
      <c r="A128" s="91" t="s">
        <v>345</v>
      </c>
      <c r="B128" s="92" t="s">
        <v>151</v>
      </c>
      <c r="C128" s="93" t="s">
        <v>160</v>
      </c>
      <c r="D128" s="377" t="s">
        <v>91</v>
      </c>
      <c r="E128" s="233" t="s">
        <v>83</v>
      </c>
      <c r="F128" s="96" t="s">
        <v>414</v>
      </c>
      <c r="G128" s="92" t="s">
        <v>418</v>
      </c>
      <c r="H128" s="92" t="s">
        <v>419</v>
      </c>
      <c r="I128" s="92" t="s">
        <v>420</v>
      </c>
      <c r="J128" s="230"/>
      <c r="K128" s="224"/>
      <c r="L128" s="224"/>
      <c r="M128" s="224"/>
      <c r="N128" s="231" t="e">
        <f>#REF!</f>
        <v>#REF!</v>
      </c>
      <c r="O128" s="210" t="e">
        <f>#REF!</f>
        <v>#REF!</v>
      </c>
      <c r="P128" s="151" t="e">
        <f>#REF!</f>
        <v>#REF!</v>
      </c>
      <c r="Q128" s="207" t="e">
        <f>IF(P128=0,"ERROR - Please enter values in adjacent yellow shaded columns",O128/(P128))</f>
        <v>#REF!</v>
      </c>
      <c r="R128" s="230"/>
      <c r="S128" s="224"/>
      <c r="T128" s="224"/>
      <c r="U128" s="224"/>
      <c r="V128" s="224"/>
      <c r="W128" s="231" t="e">
        <f>#REF!</f>
        <v>#REF!</v>
      </c>
      <c r="X128" s="210" t="e">
        <f>#REF!</f>
        <v>#REF!</v>
      </c>
      <c r="Y128" s="151" t="e">
        <f>#REF!</f>
        <v>#REF!</v>
      </c>
      <c r="Z128" s="149" t="e">
        <f>IF(Y128=0,"ERROR - Please enter values in adjacent yellow shaded columns",X128/(Y128))</f>
        <v>#REF!</v>
      </c>
      <c r="AA128" s="230"/>
      <c r="AB128" s="224"/>
      <c r="AC128" s="224"/>
      <c r="AD128" s="224"/>
      <c r="AE128" s="224"/>
      <c r="AF128" s="231" t="e">
        <f>#REF!</f>
        <v>#REF!</v>
      </c>
      <c r="AG128" s="36" t="e">
        <f>#REF!</f>
        <v>#REF!</v>
      </c>
      <c r="AH128" s="279" t="e">
        <f>#REF!</f>
        <v>#REF!</v>
      </c>
      <c r="AI128" s="149" t="e">
        <f>IF(AH128=0,"ERROR - Please enter values in adjacent yellow shaded columns",AG128/(AH128))</f>
        <v>#REF!</v>
      </c>
      <c r="AJ128" s="230"/>
      <c r="AK128" s="224"/>
      <c r="AL128" s="224"/>
      <c r="AM128" s="224"/>
      <c r="AN128" s="231" t="e">
        <f>#REF!</f>
        <v>#REF!</v>
      </c>
      <c r="AO128" s="147"/>
      <c r="AP128" s="148"/>
      <c r="AQ128" s="149" t="str">
        <f>IF(AP128=0,"ERROR - Please enter values in adjacent yellow shaded columns",AO128/(AP128))</f>
        <v>ERROR - Please enter values in adjacent yellow shaded columns</v>
      </c>
      <c r="AR128" s="94"/>
      <c r="AS128" s="116" t="s">
        <v>147</v>
      </c>
      <c r="AT128" s="116" t="s">
        <v>11</v>
      </c>
      <c r="AU128" s="116" t="s">
        <v>11</v>
      </c>
      <c r="AV128" s="98"/>
      <c r="AW128" s="98"/>
    </row>
    <row r="129" spans="1:49" ht="105" x14ac:dyDescent="0.25">
      <c r="A129" s="91" t="s">
        <v>346</v>
      </c>
      <c r="B129" s="92" t="s">
        <v>151</v>
      </c>
      <c r="C129" s="93" t="s">
        <v>411</v>
      </c>
      <c r="D129" s="377" t="s">
        <v>91</v>
      </c>
      <c r="E129" s="233" t="s">
        <v>83</v>
      </c>
      <c r="F129" s="96" t="s">
        <v>415</v>
      </c>
      <c r="G129" s="92" t="s">
        <v>421</v>
      </c>
      <c r="H129" s="92" t="s">
        <v>424</v>
      </c>
      <c r="I129" s="92" t="s">
        <v>295</v>
      </c>
      <c r="J129" s="230"/>
      <c r="K129" s="224"/>
      <c r="L129" s="224"/>
      <c r="M129" s="224"/>
      <c r="N129" s="231" t="e">
        <f>#REF!</f>
        <v>#REF!</v>
      </c>
      <c r="O129" s="210" t="e">
        <f>#REF!</f>
        <v>#REF!</v>
      </c>
      <c r="P129" s="151" t="e">
        <f>#REF!</f>
        <v>#REF!</v>
      </c>
      <c r="Q129" s="207" t="e">
        <f>IF(P129=0,"ERROR - Please enter values in adjacent yellow shaded columns",O129/(P129))</f>
        <v>#REF!</v>
      </c>
      <c r="R129" s="230"/>
      <c r="S129" s="224"/>
      <c r="T129" s="224"/>
      <c r="U129" s="224"/>
      <c r="V129" s="224"/>
      <c r="W129" s="231" t="e">
        <f>#REF!</f>
        <v>#REF!</v>
      </c>
      <c r="X129" s="210" t="e">
        <f>#REF!</f>
        <v>#REF!</v>
      </c>
      <c r="Y129" s="151" t="e">
        <f>#REF!</f>
        <v>#REF!</v>
      </c>
      <c r="Z129" s="149" t="e">
        <f>IF(Y129=0,"ERROR - Please enter values in adjacent yellow shaded columns",X129/(Y129))</f>
        <v>#REF!</v>
      </c>
      <c r="AA129" s="230"/>
      <c r="AB129" s="224"/>
      <c r="AC129" s="224"/>
      <c r="AD129" s="224"/>
      <c r="AE129" s="224"/>
      <c r="AF129" s="231" t="e">
        <f>#REF!</f>
        <v>#REF!</v>
      </c>
      <c r="AG129" s="36" t="e">
        <f>#REF!</f>
        <v>#REF!</v>
      </c>
      <c r="AH129" s="279" t="e">
        <f>#REF!</f>
        <v>#REF!</v>
      </c>
      <c r="AI129" s="149" t="e">
        <f>IF(AH129=0,"ERROR - Please enter values in adjacent yellow shaded columns",AG129/(AH129))</f>
        <v>#REF!</v>
      </c>
      <c r="AJ129" s="230"/>
      <c r="AK129" s="224"/>
      <c r="AL129" s="224"/>
      <c r="AM129" s="224"/>
      <c r="AN129" s="231" t="e">
        <f>#REF!</f>
        <v>#REF!</v>
      </c>
      <c r="AO129" s="147"/>
      <c r="AP129" s="148"/>
      <c r="AQ129" s="149" t="str">
        <f>IF(AP129=0,"ERROR - Please enter values in adjacent yellow shaded columns",AO129/(AP129))</f>
        <v>ERROR - Please enter values in adjacent yellow shaded columns</v>
      </c>
      <c r="AR129" s="94"/>
      <c r="AS129" s="116" t="s">
        <v>147</v>
      </c>
      <c r="AT129" s="116" t="s">
        <v>11</v>
      </c>
      <c r="AU129" s="116" t="s">
        <v>11</v>
      </c>
      <c r="AV129" s="98"/>
      <c r="AW129" s="98"/>
    </row>
    <row r="130" spans="1:49" ht="135" x14ac:dyDescent="0.25">
      <c r="A130" s="91" t="s">
        <v>347</v>
      </c>
      <c r="B130" s="92" t="s">
        <v>151</v>
      </c>
      <c r="C130" s="93" t="s">
        <v>412</v>
      </c>
      <c r="D130" s="275" t="s">
        <v>91</v>
      </c>
      <c r="E130" s="233" t="s">
        <v>83</v>
      </c>
      <c r="F130" s="96" t="s">
        <v>416</v>
      </c>
      <c r="G130" s="92" t="s">
        <v>422</v>
      </c>
      <c r="H130" s="92" t="s">
        <v>425</v>
      </c>
      <c r="I130" s="92" t="s">
        <v>274</v>
      </c>
      <c r="J130" s="230"/>
      <c r="K130" s="224"/>
      <c r="L130" s="224"/>
      <c r="M130" s="224"/>
      <c r="N130" s="231" t="e">
        <f>#REF!</f>
        <v>#REF!</v>
      </c>
      <c r="O130" s="210" t="e">
        <f>#REF!</f>
        <v>#REF!</v>
      </c>
      <c r="P130" s="151" t="e">
        <f>#REF!</f>
        <v>#REF!</v>
      </c>
      <c r="Q130" s="207" t="e">
        <f>IF(P130=0,"ERROR - Please enter values in adjacent yellow shaded columns",O130/(P130))</f>
        <v>#REF!</v>
      </c>
      <c r="R130" s="230"/>
      <c r="S130" s="224"/>
      <c r="T130" s="224"/>
      <c r="U130" s="224"/>
      <c r="V130" s="224"/>
      <c r="W130" s="231" t="e">
        <f>#REF!</f>
        <v>#REF!</v>
      </c>
      <c r="X130" s="210" t="e">
        <f>#REF!</f>
        <v>#REF!</v>
      </c>
      <c r="Y130" s="151" t="e">
        <f>#REF!</f>
        <v>#REF!</v>
      </c>
      <c r="Z130" s="149" t="e">
        <f>IF(Y130=0,"ERROR - Please enter values in adjacent yellow shaded columns",X130/(Y130))</f>
        <v>#REF!</v>
      </c>
      <c r="AA130" s="230"/>
      <c r="AB130" s="224"/>
      <c r="AC130" s="224"/>
      <c r="AD130" s="224"/>
      <c r="AE130" s="224"/>
      <c r="AF130" s="231" t="e">
        <f>#REF!</f>
        <v>#REF!</v>
      </c>
      <c r="AG130" s="36" t="e">
        <f>#REF!</f>
        <v>#REF!</v>
      </c>
      <c r="AH130" s="279" t="e">
        <f>#REF!</f>
        <v>#REF!</v>
      </c>
      <c r="AI130" s="149" t="e">
        <f>IF(AH130=0,"ERROR - Please enter values in adjacent yellow shaded columns",AG130/(AH130))</f>
        <v>#REF!</v>
      </c>
      <c r="AJ130" s="230"/>
      <c r="AK130" s="224"/>
      <c r="AL130" s="224"/>
      <c r="AM130" s="224"/>
      <c r="AN130" s="231" t="e">
        <f>#REF!</f>
        <v>#REF!</v>
      </c>
      <c r="AO130" s="147"/>
      <c r="AP130" s="148"/>
      <c r="AQ130" s="149" t="str">
        <f>IF(AP130=0,"ERROR - Please enter values in adjacent yellow shaded columns",AO130/(AP130))</f>
        <v>ERROR - Please enter values in adjacent yellow shaded columns</v>
      </c>
      <c r="AR130" s="94"/>
      <c r="AS130" s="116" t="s">
        <v>147</v>
      </c>
      <c r="AT130" s="116" t="s">
        <v>11</v>
      </c>
      <c r="AU130" s="116" t="s">
        <v>11</v>
      </c>
      <c r="AV130" s="98"/>
      <c r="AW130" s="98"/>
    </row>
    <row r="131" spans="1:49" ht="90" x14ac:dyDescent="0.25">
      <c r="A131" s="91" t="s">
        <v>348</v>
      </c>
      <c r="B131" s="92" t="s">
        <v>151</v>
      </c>
      <c r="C131" s="93" t="s">
        <v>413</v>
      </c>
      <c r="D131" s="275" t="s">
        <v>91</v>
      </c>
      <c r="E131" s="233" t="s">
        <v>83</v>
      </c>
      <c r="F131" s="96" t="s">
        <v>417</v>
      </c>
      <c r="G131" s="92" t="s">
        <v>423</v>
      </c>
      <c r="H131" s="92" t="s">
        <v>426</v>
      </c>
      <c r="I131" s="92" t="s">
        <v>295</v>
      </c>
      <c r="J131" s="230"/>
      <c r="K131" s="224"/>
      <c r="L131" s="224"/>
      <c r="M131" s="224"/>
      <c r="N131" s="231" t="e">
        <f>#REF!</f>
        <v>#REF!</v>
      </c>
      <c r="O131" s="210" t="e">
        <f>#REF!</f>
        <v>#REF!</v>
      </c>
      <c r="P131" s="151" t="e">
        <f>#REF!</f>
        <v>#REF!</v>
      </c>
      <c r="Q131" s="207" t="e">
        <f>IF(P131=0,"ERROR - Please enter values in adjacent yellow shaded columns",O131/(P131))</f>
        <v>#REF!</v>
      </c>
      <c r="R131" s="230"/>
      <c r="S131" s="224"/>
      <c r="T131" s="224"/>
      <c r="U131" s="224"/>
      <c r="V131" s="224"/>
      <c r="W131" s="231" t="e">
        <f>#REF!</f>
        <v>#REF!</v>
      </c>
      <c r="X131" s="210" t="e">
        <f>#REF!</f>
        <v>#REF!</v>
      </c>
      <c r="Y131" s="151" t="e">
        <f>#REF!</f>
        <v>#REF!</v>
      </c>
      <c r="Z131" s="149" t="e">
        <f>IF(Y131=0,"ERROR - Please enter values in adjacent yellow shaded columns",X131/(Y131))</f>
        <v>#REF!</v>
      </c>
      <c r="AA131" s="230"/>
      <c r="AB131" s="224"/>
      <c r="AC131" s="224"/>
      <c r="AD131" s="224"/>
      <c r="AE131" s="224"/>
      <c r="AF131" s="231" t="e">
        <f>#REF!</f>
        <v>#REF!</v>
      </c>
      <c r="AG131" s="36" t="e">
        <f>#REF!</f>
        <v>#REF!</v>
      </c>
      <c r="AH131" s="279" t="e">
        <f>#REF!</f>
        <v>#REF!</v>
      </c>
      <c r="AI131" s="149" t="e">
        <f>IF(AH131=0,"ERROR - Please enter values in adjacent yellow shaded columns",AG131/(AH131))</f>
        <v>#REF!</v>
      </c>
      <c r="AJ131" s="230"/>
      <c r="AK131" s="224"/>
      <c r="AL131" s="224"/>
      <c r="AM131" s="224"/>
      <c r="AN131" s="231" t="e">
        <f>#REF!</f>
        <v>#REF!</v>
      </c>
      <c r="AO131" s="147"/>
      <c r="AP131" s="148"/>
      <c r="AQ131" s="149" t="str">
        <f>IF(AP131=0,"ERROR - Please enter values in adjacent yellow shaded columns",AO131/(AP131))</f>
        <v>ERROR - Please enter values in adjacent yellow shaded columns</v>
      </c>
      <c r="AR131" s="94"/>
      <c r="AS131" s="116" t="s">
        <v>147</v>
      </c>
      <c r="AT131" s="116" t="s">
        <v>11</v>
      </c>
      <c r="AU131" s="116" t="s">
        <v>11</v>
      </c>
      <c r="AV131" s="98"/>
      <c r="AW131" s="98"/>
    </row>
    <row r="136" spans="1:49" x14ac:dyDescent="0.25">
      <c r="A136" s="468" t="s">
        <v>379</v>
      </c>
      <c r="B136" s="469"/>
      <c r="C136" s="469"/>
      <c r="D136" s="469"/>
      <c r="E136" s="469"/>
      <c r="F136" s="470"/>
    </row>
    <row r="137" spans="1:49" x14ac:dyDescent="0.25">
      <c r="A137" s="317" t="s">
        <v>397</v>
      </c>
      <c r="B137" s="318"/>
      <c r="C137" s="318"/>
      <c r="D137" s="318"/>
      <c r="E137" s="318"/>
      <c r="F137" s="319"/>
    </row>
    <row r="138" spans="1:49" x14ac:dyDescent="0.25">
      <c r="A138" s="453" t="s">
        <v>380</v>
      </c>
      <c r="B138" s="454"/>
      <c r="C138" s="454"/>
      <c r="D138" s="454"/>
      <c r="E138" s="454"/>
      <c r="F138" s="467"/>
    </row>
    <row r="139" spans="1:49" x14ac:dyDescent="0.25">
      <c r="A139" s="453" t="s">
        <v>381</v>
      </c>
      <c r="B139" s="454"/>
      <c r="C139" s="454"/>
      <c r="D139" s="454"/>
      <c r="E139" s="454"/>
      <c r="F139" s="467"/>
    </row>
    <row r="140" spans="1:49" ht="39.75" customHeight="1" x14ac:dyDescent="0.25">
      <c r="A140" s="453" t="s">
        <v>382</v>
      </c>
      <c r="B140" s="454"/>
      <c r="C140" s="454"/>
      <c r="D140" s="454"/>
      <c r="E140" s="454"/>
      <c r="F140" s="467"/>
    </row>
    <row r="141" spans="1:49" x14ac:dyDescent="0.25">
      <c r="A141" s="475" t="s">
        <v>384</v>
      </c>
      <c r="B141" s="476"/>
      <c r="C141" s="476"/>
      <c r="D141" s="476"/>
      <c r="E141" s="476"/>
      <c r="F141" s="477"/>
    </row>
    <row r="142" spans="1:49" x14ac:dyDescent="0.25">
      <c r="A142" s="473" t="s">
        <v>383</v>
      </c>
      <c r="B142" s="473"/>
      <c r="C142" s="473"/>
      <c r="D142" s="473"/>
      <c r="E142" s="473"/>
      <c r="F142" s="474"/>
    </row>
  </sheetData>
  <customSheetViews>
    <customSheetView guid="{A7C4F423-1A46-491F-B419-05F3B1DBA3A8}" scale="70" showPageBreaks="1" fitToPage="1" printArea="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1"/>
    </customSheetView>
    <customSheetView guid="{32136694-9A5D-4D56-B6C6-0BFB2CBDAF2D}" scale="70" fitToPage="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2"/>
    </customSheetView>
    <customSheetView guid="{8058B6A5-6089-47BF-BB1C-6170133F32A0}" scale="70" fitToPage="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3"/>
    </customSheetView>
    <customSheetView guid="{6115A76F-F9B0-495F-A36C-D3DED94EAE44}" scale="70" fitToPage="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4"/>
    </customSheetView>
    <customSheetView guid="{C6C9EC08-8A2F-41EF-B1EB-1DEC3B49E617}" scale="70" showPageBreaks="1" fitToPage="1" printArea="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5"/>
    </customSheetView>
  </customSheetViews>
  <mergeCells count="13">
    <mergeCell ref="A142:F142"/>
    <mergeCell ref="A141:F141"/>
    <mergeCell ref="J3:Q3"/>
    <mergeCell ref="R3:Z3"/>
    <mergeCell ref="AA3:AI3"/>
    <mergeCell ref="AJ3:AQ3"/>
    <mergeCell ref="A140:F140"/>
    <mergeCell ref="A139:F139"/>
    <mergeCell ref="A138:F138"/>
    <mergeCell ref="A136:F136"/>
    <mergeCell ref="A65:AW65"/>
    <mergeCell ref="A101:AW101"/>
    <mergeCell ref="A24:AW24"/>
  </mergeCells>
  <hyperlinks>
    <hyperlink ref="A137" r:id="rId6"/>
  </hyperlinks>
  <printOptions horizontalCentered="1" verticalCentered="1"/>
  <pageMargins left="0.23622047244094491" right="0.23622047244094491" top="0.55118110236220474" bottom="0.55118110236220474" header="0.11811023622047245" footer="0.11811023622047245"/>
  <pageSetup paperSize="8" scale="69" fitToHeight="2" orientation="landscape"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 ma:contentTypeID="0x010100D490C51B8E2DA041A7C716FE977D1AD9" ma:contentTypeVersion="21" ma:contentTypeDescription="Create a new document." ma:contentTypeScope="" ma:versionID="fcaf167f4394b70ee19fae2e9b04b03e">
  <xsd:schema xmlns:xsd="http://www.w3.org/2001/XMLSchema" xmlns:xs="http://www.w3.org/2001/XMLSchema" xmlns:p="http://schemas.microsoft.com/office/2006/metadata/properties" xmlns:ns1="http://schemas.microsoft.com/sharepoint/v3" xmlns:ns2="c60094c1-103e-4691-ab6b-603e2df31610" xmlns:ns3="6584e5a5-4f8c-4090-b1cd-fba3d2dfea20" targetNamespace="http://schemas.microsoft.com/office/2006/metadata/properties" ma:root="true" ma:fieldsID="d61e474eca3b8a6095588212261cde2d" ns1:_="" ns2:_="" ns3:_="">
    <xsd:import namespace="http://schemas.microsoft.com/sharepoint/v3"/>
    <xsd:import namespace="c60094c1-103e-4691-ab6b-603e2df31610"/>
    <xsd:import namespace="6584e5a5-4f8c-4090-b1cd-fba3d2dfe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Comme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0094c1-103e-4691-ab6b-603e2df31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Comments" ma:index="25" nillable="true" ma:displayName="Comments" ma:format="Dropdown" ma:internalName="Comments">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84e5a5-4f8c-4090-b1cd-fba3d2dfe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48d52c1-7527-4a94-b048-d2193521e279}" ma:internalName="TaxCatchAll" ma:showField="CatchAllData" ma:web="6584e5a5-4f8c-4090-b1cd-fba3d2dfe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60094c1-103e-4691-ab6b-603e2df31610">
      <Terms xmlns="http://schemas.microsoft.com/office/infopath/2007/PartnerControls"/>
    </lcf76f155ced4ddcb4097134ff3c332f>
    <TaxCatchAll xmlns="6584e5a5-4f8c-4090-b1cd-fba3d2dfea20" xsi:nil="true"/>
    <Comments xmlns="c60094c1-103e-4691-ab6b-603e2df31610" xsi:nil="true"/>
  </documentManagement>
</p:properties>
</file>

<file path=customXml/itemProps1.xml><?xml version="1.0" encoding="utf-8"?>
<ds:datastoreItem xmlns:ds="http://schemas.openxmlformats.org/officeDocument/2006/customXml" ds:itemID="{F187ECA0-5CEE-4483-AA49-BDD3D5C178ED}">
  <ds:schemaRefs>
    <ds:schemaRef ds:uri="http://schemas.microsoft.com/PowerBIAddIn"/>
  </ds:schemaRefs>
</ds:datastoreItem>
</file>

<file path=customXml/itemProps2.xml><?xml version="1.0" encoding="utf-8"?>
<ds:datastoreItem xmlns:ds="http://schemas.openxmlformats.org/officeDocument/2006/customXml" ds:itemID="{F63B33AC-5D09-4B6E-BA4F-0ABA9D372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0094c1-103e-4691-ab6b-603e2df31610"/>
    <ds:schemaRef ds:uri="6584e5a5-4f8c-4090-b1cd-fba3d2dfe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7DEFCA-5F53-4104-B6F0-25E65490BDF3}">
  <ds:schemaRefs>
    <ds:schemaRef ds:uri="http://schemas.microsoft.com/sharepoint/v3/contenttype/forms"/>
  </ds:schemaRefs>
</ds:datastoreItem>
</file>

<file path=customXml/itemProps4.xml><?xml version="1.0" encoding="utf-8"?>
<ds:datastoreItem xmlns:ds="http://schemas.openxmlformats.org/officeDocument/2006/customXml" ds:itemID="{260F4180-9E89-47B5-9B78-F0EA28B0985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6584e5a5-4f8c-4090-b1cd-fba3d2dfea20"/>
    <ds:schemaRef ds:uri="http://schemas.openxmlformats.org/package/2006/metadata/core-properties"/>
    <ds:schemaRef ds:uri="c60094c1-103e-4691-ab6b-603e2df31610"/>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CAMHS</vt:lpstr>
      <vt:lpstr>CAMHS-RESTRICTIVE PRACTICE</vt:lpstr>
      <vt:lpstr>NHSE Summary</vt:lpstr>
      <vt:lpstr>CAMHS!Print_Area</vt:lpstr>
      <vt:lpstr>'CAMHS-RESTRICTIVE PRACTICE'!Print_Area</vt:lpstr>
      <vt:lpstr>'NHSE Summary'!Print_Area</vt:lpstr>
      <vt:lpstr>CAMHS!Print_Titles</vt:lpstr>
      <vt:lpstr>'CAMHS-RESTRICTIVE PRACTICE'!Print_Titles</vt:lpstr>
      <vt:lpstr>'NHSE Summary'!Print_Titles</vt:lpstr>
    </vt:vector>
  </TitlesOfParts>
  <Company>East London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Pilkington Steve</dc:creator>
  <cp:lastModifiedBy>Uddin Kutub</cp:lastModifiedBy>
  <cp:lastPrinted>2014-05-09T09:39:34Z</cp:lastPrinted>
  <dcterms:created xsi:type="dcterms:W3CDTF">2012-12-12T09:29:33Z</dcterms:created>
  <dcterms:modified xsi:type="dcterms:W3CDTF">2024-07-09T13:19:06Z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0x010100B199C8B6E16BF240926FCD696EFEF82D</vt:lpwstr>
  </property>
  <property fmtid="{D5CDD505-2E9C-101B-9397-08002B2CF9AE}" pid="3" name="MediaServiceImageTags">
    <vt:lpwstr/>
  </property>
</Properties>
</file>