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hs-my.sharepoint.com/personal/irfaan_ibne_nhs_net/Documents/Primary Care/Desktop/"/>
    </mc:Choice>
  </mc:AlternateContent>
  <xr:revisionPtr revIDLastSave="35" documentId="8_{96037958-42F4-4B04-B3AF-29BF1243D0D5}" xr6:coauthVersionLast="47" xr6:coauthVersionMax="47" xr10:uidLastSave="{93B81BCC-BFB7-43FF-8481-E18755C4D079}"/>
  <bookViews>
    <workbookView xWindow="-110" yWindow="-110" windowWidth="19420" windowHeight="10300" xr2:uid="{00000000-000D-0000-FFFF-FFFF00000000}"/>
  </bookViews>
  <sheets>
    <sheet name="Home" sheetId="1" r:id="rId1"/>
    <sheet name="Calculator" sheetId="5" r:id="rId2"/>
    <sheet name="Data" sheetId="6" state="hidden" r:id="rId3"/>
  </sheets>
  <definedNames>
    <definedName name="_xlnm.Print_Area" localSheetId="1">Calculator!$A$1:$L$36</definedName>
    <definedName name="_xlnm.Print_Area" localSheetId="0">Home!$A$1:$K$31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E7" i="5" l="1"/>
  <c r="G7" i="5"/>
  <c r="H8" i="5" l="1"/>
  <c r="F20" i="5" l="1"/>
  <c r="F26" i="5" s="1"/>
</calcChain>
</file>

<file path=xl/sharedStrings.xml><?xml version="1.0" encoding="utf-8"?>
<sst xmlns="http://schemas.openxmlformats.org/spreadsheetml/2006/main" count="55" uniqueCount="52">
  <si>
    <t>Annual leave can only be calculated in full months</t>
  </si>
  <si>
    <t>This calculator will calculate hours in a decimal format so remember to round up these figures</t>
  </si>
  <si>
    <t>e.g.</t>
  </si>
  <si>
    <t xml:space="preserve"> all equal</t>
  </si>
  <si>
    <t>35 and a half hours</t>
  </si>
  <si>
    <t>36 hours</t>
  </si>
  <si>
    <t>From:</t>
  </si>
  <si>
    <t xml:space="preserve">to </t>
  </si>
  <si>
    <t>=</t>
  </si>
  <si>
    <t>month/s</t>
  </si>
  <si>
    <t>Please Note</t>
  </si>
  <si>
    <t>If you have any further queries regarding annual leave please contact your line manager or HR representative</t>
  </si>
  <si>
    <t>Please print and retain a copy of your annual leave calculation, keep one copy for yourself and put another on your personal file.</t>
  </si>
  <si>
    <t>Working Part-time, or a Non-standard Week (e.g. shifts)</t>
  </si>
  <si>
    <t>Annual Leave (Hours)</t>
  </si>
  <si>
    <t>Bank Holiday Entitlement (Hours)</t>
  </si>
  <si>
    <t>Total Leave Entitlement (Hours)</t>
  </si>
  <si>
    <t>Home Page</t>
  </si>
  <si>
    <t>Hours worked per week</t>
  </si>
  <si>
    <t>Full Time annual leave entitlement - 27 (under 5 years, 29 (under 10 years) or 33 (over 10 years)</t>
  </si>
  <si>
    <t>Entitlement on Joining</t>
  </si>
  <si>
    <t>Your line manager is responsible for calculating and agreeing your entitlement to annual leave and Bank Holidays.</t>
  </si>
  <si>
    <t>Annual Leave Entitlement</t>
  </si>
  <si>
    <r>
      <t xml:space="preserve">Calculating for </t>
    </r>
    <r>
      <rPr>
        <b/>
        <sz val="16"/>
        <color rgb="FFFF0000"/>
        <rFont val="Calibri"/>
        <family val="2"/>
        <scheme val="minor"/>
      </rPr>
      <t>Full Year,</t>
    </r>
    <r>
      <rPr>
        <b/>
        <sz val="16"/>
        <rFont val="Calibri"/>
        <family val="2"/>
        <scheme val="minor"/>
      </rPr>
      <t xml:space="preserve"> </t>
    </r>
    <r>
      <rPr>
        <b/>
        <sz val="16"/>
        <color rgb="FFFF0000"/>
        <rFont val="Calibri"/>
        <family val="2"/>
        <scheme val="minor"/>
      </rPr>
      <t>Less than a Year</t>
    </r>
    <r>
      <rPr>
        <b/>
        <sz val="16"/>
        <rFont val="Calibri"/>
        <family val="2"/>
        <scheme val="minor"/>
      </rPr>
      <t xml:space="preserve"> or </t>
    </r>
    <r>
      <rPr>
        <b/>
        <sz val="16"/>
        <color rgb="FFFF0000"/>
        <rFont val="Calibri"/>
        <family val="2"/>
        <scheme val="minor"/>
      </rPr>
      <t xml:space="preserve">Part Time </t>
    </r>
  </si>
  <si>
    <t>Select Dates</t>
  </si>
  <si>
    <t>Select Service Length</t>
  </si>
  <si>
    <t>Insert Hours</t>
  </si>
  <si>
    <t>Select Bank Holidays</t>
  </si>
  <si>
    <t>Easter Monday (Monday)</t>
  </si>
  <si>
    <t>*If you work part time or you work a full time equivalent in a non-standard week (e.g. you work 37.5 hours in 4 days or do shifts) you need to calculate your annual leave in hours, not days.                                                                                                                                                 * Your total leave entitlement is Annual Leave + Bank Holidays and is calculated pro-rata.                                                                                                                                                                         * If a Bank Holiday falls on a day that you would normally work, you must deduct the number of normal working hours from your total leave entitlement. No deductions are made for bank holidays NOT falling on a day you would normally work.</t>
  </si>
  <si>
    <t>* If you start part way through the year or leave earlier than March, only insert the bank holidays during this period.</t>
  </si>
  <si>
    <r>
      <t xml:space="preserve">* Your entitlement in your first year is calculated on the number of complete calendar months you are due to work after the date of joining and before the end of the leave year.                                                                                                                                                                        </t>
    </r>
    <r>
      <rPr>
        <sz val="9"/>
        <rFont val="Calibri"/>
        <family val="2"/>
        <scheme val="minor"/>
      </rPr>
      <t xml:space="preserve">                                               </t>
    </r>
  </si>
  <si>
    <t>* If your employment begins in the first seven days of the month, you will receive the full annual leave entitlement in respect of that month; if it begins on or after the eighth day of the month will not receive leave entitlement for that month.</t>
  </si>
  <si>
    <r>
      <t xml:space="preserve">CALCULATE LEAVE FOR </t>
    </r>
    <r>
      <rPr>
        <b/>
        <sz val="12"/>
        <rFont val="Calibri"/>
        <family val="2"/>
        <scheme val="minor"/>
      </rPr>
      <t>FULL YEAR,</t>
    </r>
    <r>
      <rPr>
        <b/>
        <sz val="12"/>
        <color theme="0"/>
        <rFont val="Calibri"/>
        <family val="2"/>
        <scheme val="minor"/>
      </rPr>
      <t xml:space="preserve"> </t>
    </r>
    <r>
      <rPr>
        <b/>
        <sz val="12"/>
        <rFont val="Calibri"/>
        <family val="2"/>
        <scheme val="minor"/>
      </rPr>
      <t>LESS THAN A YEAR</t>
    </r>
    <r>
      <rPr>
        <b/>
        <sz val="12"/>
        <color theme="0"/>
        <rFont val="Calibri"/>
        <family val="2"/>
        <scheme val="minor"/>
      </rPr>
      <t xml:space="preserve"> OR </t>
    </r>
    <r>
      <rPr>
        <b/>
        <sz val="12"/>
        <rFont val="Calibri"/>
        <family val="2"/>
        <scheme val="minor"/>
      </rPr>
      <t>PART TIME</t>
    </r>
  </si>
  <si>
    <t>Early May Bank Holiday (Monday)</t>
  </si>
  <si>
    <t>Summer Bank Holiday (Monday)</t>
  </si>
  <si>
    <t>Irfaan Ibne</t>
  </si>
  <si>
    <t>Bank Holiday 25/26</t>
  </si>
  <si>
    <t>Good Friday (Friday)</t>
  </si>
  <si>
    <t xml:space="preserve"> Spring Bank holiday (Monday)</t>
  </si>
  <si>
    <t xml:space="preserve">Annual Leave Calculator (April 2026 - March 2027) </t>
  </si>
  <si>
    <t>No. Bank Holidays occuring during above period (See 'Bank Holiday 26/27' table below)</t>
  </si>
  <si>
    <t>Christmas Day (Friday)</t>
  </si>
  <si>
    <t>25 December 2026</t>
  </si>
  <si>
    <t>Boxing Day (substitute day) (Monday)</t>
  </si>
  <si>
    <t>28 December 2026</t>
  </si>
  <si>
    <t>New Year's Day (Friday)</t>
  </si>
  <si>
    <t>01 January 2027</t>
  </si>
  <si>
    <t>26 March 2027</t>
  </si>
  <si>
    <t>29 March 2027</t>
  </si>
  <si>
    <r>
      <t xml:space="preserve">The full time bank holiday entitlement for April 2026 - March 2027 is </t>
    </r>
    <r>
      <rPr>
        <b/>
        <sz val="10"/>
        <rFont val="Calibri"/>
        <family val="2"/>
        <scheme val="minor"/>
      </rPr>
      <t>10 days.</t>
    </r>
  </si>
  <si>
    <t>(April 2026 - 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</si>
</sst>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32" x14ac:knownFonts="1">
    <font>
      <sz val="11"/>
      <color theme="1"/>
      <name val="Calibri"/>
      <family val="2"/>
      <scheme val="minor"/>
    </font>
    <font>
      <sz val="10"/>
      <name val="Arial"/>
      <family val="2"/>
    </font>
    <font>
      <b/>
      <sz val="10"/>
      <name val="Arial"/>
      <family val="2"/>
    </font>
    <font>
      <sz val="10"/>
      <name val="Arial"/>
      <family val="2"/>
    </font>
    <font>
      <sz val="8"/>
      <name val="Arial"/>
      <family val="2"/>
    </font>
    <font>
      <sz val="6"/>
      <name val="Arial"/>
      <family val="2"/>
    </font>
    <font>
      <u/>
      <sz val="10"/>
      <color indexed="12"/>
      <name val="Arial"/>
      <family val="2"/>
    </font>
    <font>
      <b/>
      <sz val="14"/>
      <color theme="0"/>
      <name val="Calibri"/>
      <family val="2"/>
      <scheme val="minor"/>
    </font>
    <font>
      <u/>
      <sz val="12"/>
      <color indexed="12"/>
      <name val="Calibri"/>
      <family val="2"/>
      <scheme val="minor"/>
    </font>
    <font>
      <sz val="12"/>
      <color theme="1"/>
      <name val="Calibri"/>
      <family val="2"/>
      <scheme val="minor"/>
    </font>
    <font>
      <sz val="12"/>
      <name val="Calibri"/>
      <family val="2"/>
      <scheme val="minor"/>
    </font>
    <font>
      <sz val="11"/>
      <name val="Calibri"/>
      <family val="2"/>
      <scheme val="minor"/>
    </font>
    <font>
      <sz val="9"/>
      <color theme="1"/>
      <name val="Calibri"/>
      <family val="2"/>
      <scheme val="minor"/>
    </font>
    <font>
      <sz val="9"/>
      <name val="Calibri"/>
      <family val="2"/>
      <scheme val="minor"/>
    </font>
    <font>
      <b/>
      <sz val="9"/>
      <color theme="1"/>
      <name val="Calibri"/>
      <family val="2"/>
      <scheme val="minor"/>
    </font>
    <font>
      <u/>
      <sz val="10"/>
      <color indexed="12"/>
      <name val="Arial"/>
      <family val="2"/>
    </font>
    <font>
      <b/>
      <sz val="12"/>
      <name val="Calibri"/>
      <family val="2"/>
      <scheme val="minor"/>
    </font>
    <font>
      <b/>
      <sz val="12"/>
      <color indexed="10"/>
      <name val="Calibri"/>
      <family val="2"/>
      <scheme val="minor"/>
    </font>
    <font>
      <b/>
      <sz val="12"/>
      <color indexed="43"/>
      <name val="Calibri"/>
      <family val="2"/>
      <scheme val="minor"/>
    </font>
    <font>
      <sz val="11"/>
      <color theme="3" tint="0.79998168889431442"/>
      <name val="Calibri"/>
      <family val="2"/>
      <scheme val="minor"/>
    </font>
    <font>
      <sz val="10"/>
      <name val="Calibri"/>
      <family val="2"/>
      <scheme val="minor"/>
    </font>
    <font>
      <sz val="10"/>
      <color theme="1"/>
      <name val="Calibri"/>
      <family val="2"/>
      <scheme val="minor"/>
    </font>
    <font>
      <b/>
      <sz val="12"/>
      <color indexed="9"/>
      <name val="Calibri"/>
      <family val="2"/>
      <scheme val="minor"/>
    </font>
    <font>
      <b/>
      <sz val="11"/>
      <color theme="1"/>
      <name val="Calibri"/>
      <family val="2"/>
      <scheme val="minor"/>
    </font>
    <font>
      <b/>
      <sz val="12"/>
      <color theme="0"/>
      <name val="Calibri"/>
      <family val="2"/>
      <scheme val="minor"/>
    </font>
    <font>
      <sz val="8"/>
      <color indexed="9"/>
      <name val="Calibri"/>
      <family val="2"/>
      <scheme val="minor"/>
    </font>
    <font>
      <sz val="7"/>
      <name val="Calibri"/>
      <family val="2"/>
      <scheme val="minor"/>
    </font>
    <font>
      <b/>
      <sz val="16"/>
      <name val="Calibri"/>
      <family val="2"/>
      <scheme val="minor"/>
    </font>
    <font>
      <b/>
      <sz val="16"/>
      <color rgb="FFFF0000"/>
      <name val="Calibri"/>
      <family val="2"/>
      <scheme val="minor"/>
    </font>
    <font>
      <sz val="8"/>
      <color theme="3" tint="-0.499984740745262"/>
      <name val="Calibri"/>
      <family val="2"/>
      <scheme val="minor"/>
    </font>
    <font>
      <b/>
      <sz val="10"/>
      <name val="Calibri"/>
      <family val="2"/>
      <scheme val="minor"/>
    </font>
    <font>
      <sz val="8"/>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indexed="12"/>
        <bgColor indexed="64"/>
      </patternFill>
    </fill>
    <fill>
      <patternFill patternType="solid">
        <fgColor rgb="FF00B050"/>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cellStyleXfs>
  <cellXfs count="151">
    <xf numFmtId="0" fontId="0" fillId="0" borderId="0" xfId="0"/>
    <xf numFmtId="0" fontId="0" fillId="0" borderId="0" xfId="0" applyAlignment="1">
      <alignment horizontal="center" vertical="center" wrapText="1"/>
    </xf>
    <xf numFmtId="0" fontId="10" fillId="3" borderId="0" xfId="3" applyFont="1" applyFill="1" applyAlignment="1">
      <alignment horizontal="left"/>
    </xf>
    <xf numFmtId="14" fontId="0" fillId="0" borderId="0" xfId="0" applyNumberFormat="1"/>
    <xf numFmtId="49" fontId="16" fillId="3" borderId="2" xfId="3" applyNumberFormat="1" applyFont="1" applyFill="1" applyBorder="1" applyAlignment="1">
      <alignment horizontal="center" wrapText="1"/>
    </xf>
    <xf numFmtId="49" fontId="16" fillId="3" borderId="2" xfId="3" applyNumberFormat="1" applyFont="1" applyFill="1" applyBorder="1" applyAlignment="1">
      <alignment horizontal="left" wrapText="1"/>
    </xf>
    <xf numFmtId="0" fontId="10" fillId="3" borderId="0" xfId="3" applyFont="1" applyFill="1"/>
    <xf numFmtId="0" fontId="10" fillId="3" borderId="2" xfId="3" applyFont="1" applyFill="1" applyBorder="1"/>
    <xf numFmtId="0" fontId="8" fillId="3" borderId="2" xfId="4" applyFont="1" applyFill="1" applyBorder="1" applyAlignment="1" applyProtection="1">
      <alignment horizontal="center"/>
    </xf>
    <xf numFmtId="0" fontId="10" fillId="3" borderId="8" xfId="3" applyFont="1" applyFill="1" applyBorder="1"/>
    <xf numFmtId="0" fontId="18" fillId="3" borderId="7" xfId="3" applyFont="1" applyFill="1" applyBorder="1" applyAlignment="1">
      <alignment horizontal="center" vertical="center" wrapText="1"/>
    </xf>
    <xf numFmtId="0" fontId="18" fillId="3" borderId="8" xfId="3" applyFont="1" applyFill="1" applyBorder="1" applyAlignment="1">
      <alignment horizontal="center" vertical="center" wrapText="1"/>
    </xf>
    <xf numFmtId="49" fontId="17" fillId="3" borderId="8" xfId="3" applyNumberFormat="1" applyFont="1" applyFill="1" applyBorder="1" applyAlignment="1">
      <alignment horizontal="center" vertical="center" wrapText="1"/>
    </xf>
    <xf numFmtId="49" fontId="16" fillId="3" borderId="8" xfId="3" applyNumberFormat="1" applyFont="1" applyFill="1" applyBorder="1" applyAlignment="1">
      <alignment horizontal="center" vertical="center" wrapText="1"/>
    </xf>
    <xf numFmtId="0" fontId="16" fillId="3" borderId="8" xfId="3" applyFont="1" applyFill="1" applyBorder="1" applyAlignment="1">
      <alignment horizontal="center" vertical="center" wrapText="1"/>
    </xf>
    <xf numFmtId="49" fontId="16" fillId="3" borderId="9" xfId="3" applyNumberFormat="1" applyFont="1" applyFill="1" applyBorder="1" applyAlignment="1">
      <alignment horizontal="center" vertical="center" wrapText="1"/>
    </xf>
    <xf numFmtId="0" fontId="18" fillId="3" borderId="0" xfId="3" applyFont="1" applyFill="1" applyAlignment="1">
      <alignment horizontal="center" vertical="center" wrapText="1"/>
    </xf>
    <xf numFmtId="49" fontId="17" fillId="3" borderId="0" xfId="3" applyNumberFormat="1" applyFont="1" applyFill="1" applyAlignment="1">
      <alignment horizontal="center" vertical="center" wrapText="1"/>
    </xf>
    <xf numFmtId="49" fontId="16" fillId="3" borderId="1" xfId="3" applyNumberFormat="1" applyFont="1" applyFill="1" applyBorder="1" applyAlignment="1">
      <alignment horizontal="center" vertical="center" wrapText="1"/>
    </xf>
    <xf numFmtId="0" fontId="18" fillId="3" borderId="1" xfId="3" applyFont="1" applyFill="1" applyBorder="1" applyAlignment="1">
      <alignment horizontal="center" vertical="center" wrapText="1"/>
    </xf>
    <xf numFmtId="49" fontId="16" fillId="3" borderId="2" xfId="3" applyNumberFormat="1" applyFont="1" applyFill="1" applyBorder="1" applyAlignment="1">
      <alignment horizontal="center" vertical="center" wrapText="1"/>
    </xf>
    <xf numFmtId="0" fontId="11" fillId="0" borderId="0" xfId="3" applyFont="1"/>
    <xf numFmtId="0" fontId="16" fillId="3" borderId="3" xfId="3"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19" fillId="3" borderId="0" xfId="0" applyFont="1" applyFill="1"/>
    <xf numFmtId="0" fontId="0" fillId="3" borderId="0" xfId="0" applyFill="1"/>
    <xf numFmtId="0" fontId="0" fillId="3" borderId="2" xfId="0" applyFill="1" applyBorder="1"/>
    <xf numFmtId="15" fontId="14" fillId="0" borderId="3" xfId="0" applyNumberFormat="1" applyFont="1" applyBorder="1" applyAlignment="1" applyProtection="1">
      <alignment horizontal="center" vertical="center"/>
      <protection locked="0"/>
    </xf>
    <xf numFmtId="0" fontId="12" fillId="4" borderId="1"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vertical="center" wrapText="1"/>
    </xf>
    <xf numFmtId="0" fontId="12" fillId="4" borderId="2"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3" fillId="4" borderId="0" xfId="1" applyFont="1" applyFill="1" applyAlignment="1">
      <alignment horizontal="left" vertical="center"/>
    </xf>
    <xf numFmtId="0" fontId="0" fillId="0" borderId="4" xfId="0" applyBorder="1" applyAlignment="1">
      <alignment horizontal="center" vertical="center" wrapText="1"/>
    </xf>
    <xf numFmtId="0" fontId="7" fillId="0" borderId="0" xfId="1" applyFont="1" applyAlignment="1">
      <alignment horizontal="center" vertical="center" wrapText="1"/>
    </xf>
    <xf numFmtId="0" fontId="0" fillId="0" borderId="1"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4" fontId="16" fillId="3" borderId="0" xfId="3" applyNumberFormat="1" applyFont="1" applyFill="1" applyAlignment="1">
      <alignment horizontal="center"/>
    </xf>
    <xf numFmtId="0" fontId="6" fillId="2" borderId="5" xfId="2" applyFill="1" applyBorder="1" applyAlignment="1" applyProtection="1">
      <alignment horizontal="left" vertical="center" wrapText="1"/>
    </xf>
    <xf numFmtId="0" fontId="6" fillId="2" borderId="6" xfId="2" applyFill="1" applyBorder="1" applyAlignment="1" applyProtection="1">
      <alignment horizontal="left" vertical="center" wrapText="1"/>
    </xf>
    <xf numFmtId="0" fontId="6" fillId="2" borderId="8" xfId="2" applyFill="1" applyBorder="1" applyAlignment="1" applyProtection="1">
      <alignment horizontal="left" vertical="center" wrapText="1"/>
    </xf>
    <xf numFmtId="0" fontId="6" fillId="2" borderId="9" xfId="2" applyFill="1" applyBorder="1" applyAlignment="1" applyProtection="1">
      <alignment horizontal="left" vertical="center" wrapText="1"/>
    </xf>
    <xf numFmtId="0" fontId="0" fillId="0" borderId="1" xfId="0" applyBorder="1"/>
    <xf numFmtId="0" fontId="0" fillId="0" borderId="2" xfId="0" applyBorder="1"/>
    <xf numFmtId="49" fontId="2" fillId="0" borderId="2" xfId="3" applyNumberFormat="1" applyFont="1" applyBorder="1" applyAlignment="1">
      <alignment horizontal="center" wrapText="1"/>
    </xf>
    <xf numFmtId="0" fontId="0" fillId="0" borderId="7" xfId="0" applyBorder="1"/>
    <xf numFmtId="0" fontId="0" fillId="0" borderId="8" xfId="0" applyBorder="1"/>
    <xf numFmtId="0" fontId="0" fillId="0" borderId="9" xfId="0" applyBorder="1"/>
    <xf numFmtId="0" fontId="25" fillId="3" borderId="0" xfId="3" applyFont="1" applyFill="1" applyAlignment="1">
      <alignment horizont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3" fillId="0" borderId="2" xfId="3" applyBorder="1"/>
    <xf numFmtId="0" fontId="15" fillId="0" borderId="2" xfId="4" applyFill="1" applyBorder="1" applyAlignment="1" applyProtection="1">
      <alignment horizontal="center"/>
    </xf>
    <xf numFmtId="0" fontId="5" fillId="0" borderId="2" xfId="3" applyFont="1" applyBorder="1"/>
    <xf numFmtId="0" fontId="4" fillId="0" borderId="2" xfId="3" applyFont="1" applyBorder="1"/>
    <xf numFmtId="49" fontId="16" fillId="3" borderId="0" xfId="3" applyNumberFormat="1" applyFont="1" applyFill="1" applyAlignment="1">
      <alignment horizontal="center" vertical="center" wrapText="1"/>
    </xf>
    <xf numFmtId="49" fontId="17" fillId="3" borderId="4" xfId="3" applyNumberFormat="1" applyFont="1" applyFill="1" applyBorder="1" applyAlignment="1">
      <alignment horizontal="center" vertical="center" wrapText="1"/>
    </xf>
    <xf numFmtId="0" fontId="26" fillId="0" borderId="16" xfId="0" applyFont="1" applyBorder="1" applyAlignment="1">
      <alignment horizontal="center" vertical="center" wrapText="1"/>
    </xf>
    <xf numFmtId="0" fontId="10" fillId="3" borderId="8" xfId="3" applyFont="1" applyFill="1" applyBorder="1" applyAlignment="1">
      <alignment vertical="center"/>
    </xf>
    <xf numFmtId="0" fontId="0" fillId="3" borderId="1" xfId="0" applyFill="1" applyBorder="1"/>
    <xf numFmtId="0" fontId="0" fillId="3" borderId="7" xfId="0" applyFill="1" applyBorder="1"/>
    <xf numFmtId="0" fontId="0" fillId="3" borderId="8" xfId="0" applyFill="1" applyBorder="1"/>
    <xf numFmtId="0" fontId="25" fillId="3" borderId="8" xfId="3" applyFont="1" applyFill="1" applyBorder="1" applyAlignment="1">
      <alignment horizontal="center" wrapText="1"/>
    </xf>
    <xf numFmtId="0" fontId="0" fillId="3" borderId="9" xfId="0" applyFill="1" applyBorder="1"/>
    <xf numFmtId="0" fontId="0" fillId="3" borderId="4" xfId="0" applyFill="1" applyBorder="1"/>
    <xf numFmtId="0" fontId="0" fillId="3" borderId="5" xfId="0" applyFill="1" applyBorder="1"/>
    <xf numFmtId="0" fontId="29" fillId="3" borderId="0" xfId="0" applyFont="1" applyFill="1" applyAlignment="1">
      <alignment horizontal="center" vertical="center" textRotation="90" wrapText="1"/>
    </xf>
    <xf numFmtId="0" fontId="10" fillId="3" borderId="5" xfId="3" applyFont="1" applyFill="1" applyBorder="1"/>
    <xf numFmtId="49" fontId="26" fillId="0" borderId="17"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0" fontId="26" fillId="0" borderId="18" xfId="0" applyFont="1" applyBorder="1" applyAlignment="1">
      <alignment horizontal="center" vertical="center" wrapText="1"/>
    </xf>
    <xf numFmtId="49" fontId="26" fillId="0" borderId="19" xfId="0" applyNumberFormat="1" applyFont="1" applyBorder="1" applyAlignment="1">
      <alignment horizontal="center" vertical="center" wrapText="1"/>
    </xf>
    <xf numFmtId="0" fontId="0" fillId="0" borderId="15" xfId="0"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4" fillId="2" borderId="4" xfId="2" applyFont="1" applyFill="1" applyBorder="1" applyAlignment="1" applyProtection="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3" fillId="4" borderId="0" xfId="1" applyFont="1" applyFill="1" applyAlignment="1">
      <alignment horizontal="left" vertical="center"/>
    </xf>
    <xf numFmtId="0" fontId="0" fillId="4" borderId="0" xfId="0" applyFill="1" applyAlignment="1">
      <alignment horizontal="left" vertical="center"/>
    </xf>
    <xf numFmtId="0" fontId="13" fillId="4" borderId="4"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0" xfId="1" applyFont="1" applyFill="1" applyAlignment="1">
      <alignment horizontal="center" vertical="center" wrapText="1"/>
    </xf>
    <xf numFmtId="0" fontId="13" fillId="4" borderId="2" xfId="1"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7" fillId="0" borderId="0" xfId="1" applyFont="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13" fillId="4" borderId="7" xfId="1" applyFont="1" applyFill="1" applyBorder="1" applyAlignment="1">
      <alignment horizontal="center" vertical="center" wrapText="1"/>
    </xf>
    <xf numFmtId="0" fontId="13" fillId="4" borderId="8"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6" fillId="0" borderId="0" xfId="2" applyFont="1" applyFill="1" applyBorder="1" applyAlignment="1" applyProtection="1">
      <alignment horizontal="center" vertical="center" wrapText="1"/>
    </xf>
    <xf numFmtId="0" fontId="16" fillId="0" borderId="13" xfId="3"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10" fillId="3" borderId="5" xfId="3"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8" xfId="0" applyFill="1" applyBorder="1" applyAlignment="1">
      <alignment horizontal="left" vertical="center" wrapText="1"/>
    </xf>
    <xf numFmtId="49" fontId="17" fillId="3" borderId="0" xfId="3" applyNumberFormat="1" applyFont="1" applyFill="1" applyAlignment="1">
      <alignment horizontal="left" vertical="center" wrapText="1"/>
    </xf>
    <xf numFmtId="0" fontId="9" fillId="3" borderId="0" xfId="0" applyFont="1" applyFill="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8" xfId="0" applyBorder="1" applyAlignment="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164" fontId="16" fillId="5" borderId="13" xfId="3"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64" fontId="16" fillId="7" borderId="13" xfId="3" applyNumberFormat="1" applyFont="1" applyFill="1" applyBorder="1" applyAlignment="1" applyProtection="1">
      <alignment horizontal="center" vertical="center" wrapText="1"/>
      <protection hidden="1"/>
    </xf>
    <xf numFmtId="0" fontId="0" fillId="7" borderId="14" xfId="0" applyFill="1" applyBorder="1" applyAlignment="1" applyProtection="1">
      <alignment horizontal="center" vertical="center" wrapText="1"/>
      <protection hidden="1"/>
    </xf>
    <xf numFmtId="0" fontId="10" fillId="3" borderId="1" xfId="3" applyFont="1" applyFill="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3" fillId="3" borderId="0" xfId="3" applyFont="1" applyFill="1" applyAlignment="1">
      <alignment horizontal="center" vertical="center" wrapText="1"/>
    </xf>
    <xf numFmtId="0" fontId="13" fillId="3" borderId="4"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29" fillId="3" borderId="13" xfId="0" applyFont="1" applyFill="1" applyBorder="1" applyAlignment="1">
      <alignment horizontal="center" vertical="center" textRotation="90" wrapText="1"/>
    </xf>
    <xf numFmtId="0" fontId="29" fillId="3" borderId="14" xfId="0" applyFont="1" applyFill="1" applyBorder="1" applyAlignment="1">
      <alignment horizontal="center" vertical="center" textRotation="90" wrapText="1"/>
    </xf>
    <xf numFmtId="0" fontId="0" fillId="0" borderId="5" xfId="0" applyBorder="1" applyAlignment="1">
      <alignment horizontal="left"/>
    </xf>
    <xf numFmtId="0" fontId="0" fillId="0" borderId="8" xfId="0" applyBorder="1" applyAlignment="1">
      <alignment horizontal="left"/>
    </xf>
    <xf numFmtId="0" fontId="17" fillId="3" borderId="0" xfId="3" applyFont="1" applyFill="1" applyAlignment="1">
      <alignment horizontal="left" vertical="center" wrapText="1"/>
    </xf>
    <xf numFmtId="49" fontId="27" fillId="0" borderId="1" xfId="3" applyNumberFormat="1" applyFont="1" applyBorder="1" applyAlignment="1">
      <alignment horizontal="center" wrapText="1"/>
    </xf>
    <xf numFmtId="49" fontId="27" fillId="0" borderId="0" xfId="3" applyNumberFormat="1" applyFont="1" applyAlignment="1">
      <alignment horizontal="center" wrapText="1"/>
    </xf>
    <xf numFmtId="49" fontId="27" fillId="0" borderId="2" xfId="3" applyNumberFormat="1" applyFont="1" applyBorder="1" applyAlignment="1">
      <alignment horizontal="center" wrapText="1"/>
    </xf>
    <xf numFmtId="0" fontId="29" fillId="3" borderId="15" xfId="0" applyFont="1" applyFill="1" applyBorder="1" applyAlignment="1">
      <alignment horizontal="center" vertical="center" textRotation="90" wrapText="1"/>
    </xf>
    <xf numFmtId="0" fontId="22" fillId="6" borderId="10"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5">
    <cellStyle name="Hyperlink" xfId="2" builtinId="8"/>
    <cellStyle name="Hyperlink 2" xfId="4"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Calculator!A1"/><Relationship Id="rId4" Type="http://schemas.openxmlformats.org/officeDocument/2006/relationships/image" Target="http://elftintranet/preview/344c698f-c62c-4a4f-9662-32b3828c920f/w548/h246/bc-%23000000b/-/preview_EastLondonNHSFoundationTrustRGBBLUE_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3</xdr:col>
      <xdr:colOff>381000</xdr:colOff>
      <xdr:row>18</xdr:row>
      <xdr:rowOff>123265</xdr:rowOff>
    </xdr:from>
    <xdr:to>
      <xdr:col>3</xdr:col>
      <xdr:colOff>481853</xdr:colOff>
      <xdr:row>22</xdr:row>
      <xdr:rowOff>134470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2196353" y="3933265"/>
          <a:ext cx="100853" cy="907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403412</xdr:colOff>
      <xdr:row>23</xdr:row>
      <xdr:rowOff>67236</xdr:rowOff>
    </xdr:from>
    <xdr:to>
      <xdr:col>3</xdr:col>
      <xdr:colOff>459441</xdr:colOff>
      <xdr:row>26</xdr:row>
      <xdr:rowOff>112059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2218765" y="4997824"/>
          <a:ext cx="56029" cy="717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6</xdr:col>
      <xdr:colOff>317500</xdr:colOff>
      <xdr:row>2</xdr:row>
      <xdr:rowOff>222250</xdr:rowOff>
    </xdr:from>
    <xdr:to>
      <xdr:col>9</xdr:col>
      <xdr:colOff>269875</xdr:colOff>
      <xdr:row>4</xdr:row>
      <xdr:rowOff>226768</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0" y="679450"/>
          <a:ext cx="1971675" cy="461718"/>
        </a:xfrm>
        <a:prstGeom prst="rect">
          <a:avLst/>
        </a:prstGeom>
      </xdr:spPr>
    </xdr:pic>
    <xdr:clientData/>
  </xdr:twoCellAnchor>
  <xdr:twoCellAnchor>
    <xdr:from>
      <xdr:col>8</xdr:col>
      <xdr:colOff>485775</xdr:colOff>
      <xdr:row>0</xdr:row>
      <xdr:rowOff>38100</xdr:rowOff>
    </xdr:from>
    <xdr:to>
      <xdr:col>10</xdr:col>
      <xdr:colOff>212725</xdr:colOff>
      <xdr:row>2</xdr:row>
      <xdr:rowOff>107950</xdr:rowOff>
    </xdr:to>
    <xdr:pic>
      <xdr:nvPicPr>
        <xdr:cNvPr id="9" name="Picture 8" descr="http://elftintranet/preview/344c698f-c62c-4a4f-9662-32b3828c920f/w548/h246/bc-%23000000b/-/preview_EastLondonNHSFoundationTrustRGBBLUE_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47482" t="15784" r="7689" b="31625"/>
        <a:stretch>
          <a:fillRect/>
        </a:stretch>
      </xdr:blipFill>
      <xdr:spPr bwMode="auto">
        <a:xfrm>
          <a:off x="5191125" y="38100"/>
          <a:ext cx="10033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57151</xdr:colOff>
      <xdr:row>31</xdr:row>
      <xdr:rowOff>47626</xdr:rowOff>
    </xdr:from>
    <xdr:to>
      <xdr:col>12</xdr:col>
      <xdr:colOff>19051</xdr:colOff>
      <xdr:row>35</xdr:row>
      <xdr:rowOff>130176</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526" y="6524626"/>
          <a:ext cx="990600" cy="952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K33"/>
  <sheetViews>
    <sheetView showGridLines="0" tabSelected="1" zoomScaleNormal="100" workbookViewId="0"/>
  </sheetViews>
  <sheetFormatPr defaultColWidth="9.1796875" defaultRowHeight="14.5" x14ac:dyDescent="0.35"/>
  <cols>
    <col min="1" max="1" width="3.54296875" style="1" customWidth="1"/>
    <col min="2" max="10" width="9.54296875" style="1" customWidth="1"/>
    <col min="11" max="11" width="3.54296875" style="1" customWidth="1"/>
    <col min="12" max="16384" width="9.1796875" style="1"/>
  </cols>
  <sheetData>
    <row r="1" spans="1:11" ht="18" customHeight="1" x14ac:dyDescent="0.35">
      <c r="A1" s="38"/>
      <c r="B1" s="33"/>
      <c r="C1" s="33"/>
      <c r="D1" s="33"/>
      <c r="E1" s="33"/>
      <c r="F1" s="33"/>
      <c r="G1" s="33"/>
      <c r="H1" s="33"/>
      <c r="I1" s="33"/>
      <c r="J1" s="33"/>
      <c r="K1" s="34"/>
    </row>
    <row r="2" spans="1:11" ht="18" customHeight="1" x14ac:dyDescent="0.35">
      <c r="A2" s="35"/>
      <c r="B2" s="106" t="s">
        <v>40</v>
      </c>
      <c r="C2" s="106"/>
      <c r="D2" s="106"/>
      <c r="E2" s="106"/>
      <c r="F2" s="106"/>
      <c r="G2" s="106"/>
      <c r="H2" s="106"/>
      <c r="I2" s="106"/>
      <c r="J2" s="106"/>
      <c r="K2" s="36"/>
    </row>
    <row r="3" spans="1:11" ht="18" customHeight="1" thickBot="1" x14ac:dyDescent="0.4">
      <c r="A3" s="35"/>
      <c r="B3" s="39"/>
      <c r="C3" s="39"/>
      <c r="D3" s="39"/>
      <c r="E3" s="39"/>
      <c r="F3" s="39"/>
      <c r="G3" s="39"/>
      <c r="H3" s="39"/>
      <c r="I3" s="39"/>
      <c r="J3" s="39"/>
      <c r="K3" s="36"/>
    </row>
    <row r="4" spans="1:11" ht="18" customHeight="1" x14ac:dyDescent="0.35">
      <c r="A4" s="79"/>
      <c r="B4" s="83" t="s">
        <v>33</v>
      </c>
      <c r="C4" s="84"/>
      <c r="D4" s="84"/>
      <c r="E4" s="84"/>
      <c r="F4" s="85"/>
      <c r="G4" s="45"/>
      <c r="H4" s="45"/>
      <c r="I4" s="45"/>
      <c r="J4" s="46"/>
      <c r="K4" s="79"/>
    </row>
    <row r="5" spans="1:11" ht="18" customHeight="1" thickBot="1" x14ac:dyDescent="0.4">
      <c r="A5" s="79"/>
      <c r="B5" s="86"/>
      <c r="C5" s="87"/>
      <c r="D5" s="87"/>
      <c r="E5" s="87"/>
      <c r="F5" s="88"/>
      <c r="G5" s="47"/>
      <c r="H5" s="47"/>
      <c r="I5" s="47"/>
      <c r="J5" s="48"/>
      <c r="K5" s="79"/>
    </row>
    <row r="6" spans="1:11" ht="18" customHeight="1" thickBot="1" x14ac:dyDescent="0.4">
      <c r="A6" s="35"/>
      <c r="K6" s="36"/>
    </row>
    <row r="7" spans="1:11" ht="18" customHeight="1" thickBot="1" x14ac:dyDescent="0.4">
      <c r="A7" s="40"/>
      <c r="B7" s="80" t="s">
        <v>10</v>
      </c>
      <c r="C7" s="81"/>
      <c r="D7" s="81"/>
      <c r="E7" s="81"/>
      <c r="F7" s="81"/>
      <c r="G7" s="81"/>
      <c r="H7" s="81"/>
      <c r="I7" s="81"/>
      <c r="J7" s="82"/>
      <c r="K7" s="36"/>
    </row>
    <row r="8" spans="1:11" ht="18" customHeight="1" x14ac:dyDescent="0.35">
      <c r="A8" s="40"/>
      <c r="B8" s="91" t="s">
        <v>0</v>
      </c>
      <c r="C8" s="92"/>
      <c r="D8" s="92"/>
      <c r="E8" s="92"/>
      <c r="F8" s="92"/>
      <c r="G8" s="92"/>
      <c r="H8" s="92"/>
      <c r="I8" s="92"/>
      <c r="J8" s="93"/>
      <c r="K8" s="36"/>
    </row>
    <row r="9" spans="1:11" ht="22.5" customHeight="1" thickBot="1" x14ac:dyDescent="0.4">
      <c r="A9" s="40"/>
      <c r="B9" s="110" t="s">
        <v>21</v>
      </c>
      <c r="C9" s="111"/>
      <c r="D9" s="111"/>
      <c r="E9" s="111"/>
      <c r="F9" s="111"/>
      <c r="G9" s="111"/>
      <c r="H9" s="111"/>
      <c r="I9" s="111"/>
      <c r="J9" s="112"/>
      <c r="K9" s="36"/>
    </row>
    <row r="10" spans="1:11" ht="18" customHeight="1" thickBot="1" x14ac:dyDescent="0.4">
      <c r="A10" s="40"/>
      <c r="B10" s="80" t="s">
        <v>20</v>
      </c>
      <c r="C10" s="81"/>
      <c r="D10" s="81"/>
      <c r="E10" s="81"/>
      <c r="F10" s="81"/>
      <c r="G10" s="81"/>
      <c r="H10" s="81"/>
      <c r="I10" s="81"/>
      <c r="J10" s="82"/>
      <c r="K10" s="36"/>
    </row>
    <row r="11" spans="1:11" ht="30.75" customHeight="1" x14ac:dyDescent="0.35">
      <c r="A11" s="40"/>
      <c r="B11" s="91" t="s">
        <v>31</v>
      </c>
      <c r="C11" s="92"/>
      <c r="D11" s="92"/>
      <c r="E11" s="92"/>
      <c r="F11" s="92"/>
      <c r="G11" s="92"/>
      <c r="H11" s="92"/>
      <c r="I11" s="92"/>
      <c r="J11" s="93"/>
      <c r="K11" s="36"/>
    </row>
    <row r="12" spans="1:11" ht="30.75" customHeight="1" x14ac:dyDescent="0.35">
      <c r="A12" s="40"/>
      <c r="B12" s="94" t="s">
        <v>32</v>
      </c>
      <c r="C12" s="95"/>
      <c r="D12" s="95"/>
      <c r="E12" s="95"/>
      <c r="F12" s="95"/>
      <c r="G12" s="95"/>
      <c r="H12" s="95"/>
      <c r="I12" s="95"/>
      <c r="J12" s="96"/>
      <c r="K12" s="36"/>
    </row>
    <row r="13" spans="1:11" ht="30.75" customHeight="1" x14ac:dyDescent="0.35">
      <c r="A13" s="40"/>
      <c r="B13" s="94" t="s">
        <v>30</v>
      </c>
      <c r="C13" s="95"/>
      <c r="D13" s="95"/>
      <c r="E13" s="95"/>
      <c r="F13" s="95"/>
      <c r="G13" s="95"/>
      <c r="H13" s="95"/>
      <c r="I13" s="95"/>
      <c r="J13" s="96"/>
      <c r="K13" s="36"/>
    </row>
    <row r="14" spans="1:11" ht="18" customHeight="1" thickBot="1" x14ac:dyDescent="0.4">
      <c r="A14" s="35"/>
      <c r="B14" s="107" t="s">
        <v>13</v>
      </c>
      <c r="C14" s="108"/>
      <c r="D14" s="108"/>
      <c r="E14" s="108"/>
      <c r="F14" s="108"/>
      <c r="G14" s="108"/>
      <c r="H14" s="108"/>
      <c r="I14" s="108"/>
      <c r="J14" s="109"/>
      <c r="K14" s="36"/>
    </row>
    <row r="15" spans="1:11" ht="27" customHeight="1" x14ac:dyDescent="0.35">
      <c r="A15" s="35"/>
      <c r="B15" s="91" t="s">
        <v>29</v>
      </c>
      <c r="C15" s="92"/>
      <c r="D15" s="92"/>
      <c r="E15" s="92"/>
      <c r="F15" s="92"/>
      <c r="G15" s="92"/>
      <c r="H15" s="92"/>
      <c r="I15" s="92"/>
      <c r="J15" s="93"/>
      <c r="K15" s="36"/>
    </row>
    <row r="16" spans="1:11" ht="27" customHeight="1" x14ac:dyDescent="0.35">
      <c r="A16" s="35"/>
      <c r="B16" s="94"/>
      <c r="C16" s="95"/>
      <c r="D16" s="95"/>
      <c r="E16" s="95"/>
      <c r="F16" s="95"/>
      <c r="G16" s="95"/>
      <c r="H16" s="95"/>
      <c r="I16" s="95"/>
      <c r="J16" s="96"/>
      <c r="K16" s="36"/>
    </row>
    <row r="17" spans="1:11" ht="27" customHeight="1" thickBot="1" x14ac:dyDescent="0.4">
      <c r="A17" s="35"/>
      <c r="B17" s="110"/>
      <c r="C17" s="111"/>
      <c r="D17" s="111"/>
      <c r="E17" s="111"/>
      <c r="F17" s="111"/>
      <c r="G17" s="111"/>
      <c r="H17" s="111"/>
      <c r="I17" s="111"/>
      <c r="J17" s="112"/>
      <c r="K17" s="36"/>
    </row>
    <row r="18" spans="1:11" ht="13.5" customHeight="1" x14ac:dyDescent="0.35">
      <c r="A18" s="40"/>
      <c r="B18" s="91" t="s">
        <v>1</v>
      </c>
      <c r="C18" s="92"/>
      <c r="D18" s="92"/>
      <c r="E18" s="92"/>
      <c r="F18" s="92"/>
      <c r="G18" s="92"/>
      <c r="H18" s="92"/>
      <c r="I18" s="92"/>
      <c r="J18" s="93"/>
      <c r="K18" s="36"/>
    </row>
    <row r="19" spans="1:11" ht="13.5" customHeight="1" x14ac:dyDescent="0.35">
      <c r="A19" s="40"/>
      <c r="B19" s="29"/>
      <c r="C19" s="37" t="s">
        <v>2</v>
      </c>
      <c r="D19" s="37">
        <v>35.1</v>
      </c>
      <c r="E19" s="37"/>
      <c r="F19" s="37"/>
      <c r="G19" s="30"/>
      <c r="H19" s="31"/>
      <c r="I19" s="31"/>
      <c r="J19" s="32"/>
      <c r="K19" s="36"/>
    </row>
    <row r="20" spans="1:11" ht="13.5" customHeight="1" x14ac:dyDescent="0.35">
      <c r="A20" s="40"/>
      <c r="B20" s="29"/>
      <c r="C20" s="37"/>
      <c r="D20" s="37">
        <v>35.200000000000003</v>
      </c>
      <c r="E20" s="37"/>
      <c r="F20" s="37"/>
      <c r="G20" s="30"/>
      <c r="H20" s="31"/>
      <c r="I20" s="31"/>
      <c r="J20" s="32"/>
      <c r="K20" s="36"/>
    </row>
    <row r="21" spans="1:11" ht="13.5" customHeight="1" x14ac:dyDescent="0.35">
      <c r="A21" s="40"/>
      <c r="B21" s="29"/>
      <c r="C21" s="37"/>
      <c r="D21" s="37">
        <v>35.299999999999997</v>
      </c>
      <c r="E21" s="37" t="s">
        <v>3</v>
      </c>
      <c r="F21" s="37" t="s">
        <v>4</v>
      </c>
      <c r="G21" s="30"/>
      <c r="H21" s="31"/>
      <c r="I21" s="31"/>
      <c r="J21" s="32"/>
      <c r="K21" s="36"/>
    </row>
    <row r="22" spans="1:11" ht="13.5" customHeight="1" x14ac:dyDescent="0.35">
      <c r="A22" s="40"/>
      <c r="B22" s="29"/>
      <c r="C22" s="37"/>
      <c r="D22" s="37">
        <v>35.4</v>
      </c>
      <c r="E22" s="37"/>
      <c r="F22" s="37"/>
      <c r="G22" s="30"/>
      <c r="H22" s="31"/>
      <c r="I22" s="31"/>
      <c r="J22" s="32"/>
      <c r="K22" s="36"/>
    </row>
    <row r="23" spans="1:11" ht="13.5" customHeight="1" x14ac:dyDescent="0.35">
      <c r="A23" s="40"/>
      <c r="B23" s="29"/>
      <c r="C23" s="37"/>
      <c r="D23" s="37">
        <v>35.5</v>
      </c>
      <c r="E23" s="37"/>
      <c r="F23" s="37"/>
      <c r="G23" s="30"/>
      <c r="H23" s="31"/>
      <c r="I23" s="31"/>
      <c r="J23" s="32"/>
      <c r="K23" s="36"/>
    </row>
    <row r="24" spans="1:11" ht="13.5" customHeight="1" x14ac:dyDescent="0.35">
      <c r="A24" s="40"/>
      <c r="B24" s="29"/>
      <c r="C24" s="37"/>
      <c r="D24" s="37">
        <v>35.6</v>
      </c>
      <c r="E24" s="37"/>
      <c r="F24" s="37"/>
      <c r="G24" s="30"/>
      <c r="H24" s="31"/>
      <c r="I24" s="31"/>
      <c r="J24" s="32"/>
      <c r="K24" s="36"/>
    </row>
    <row r="25" spans="1:11" ht="13.5" customHeight="1" x14ac:dyDescent="0.35">
      <c r="A25" s="40"/>
      <c r="B25" s="29"/>
      <c r="C25" s="37"/>
      <c r="D25" s="37">
        <v>35.700000000000003</v>
      </c>
      <c r="E25" s="89" t="s">
        <v>3</v>
      </c>
      <c r="F25" s="89" t="s">
        <v>5</v>
      </c>
      <c r="G25" s="30"/>
      <c r="H25" s="31"/>
      <c r="I25" s="31"/>
      <c r="J25" s="32"/>
      <c r="K25" s="36"/>
    </row>
    <row r="26" spans="1:11" ht="13.5" customHeight="1" x14ac:dyDescent="0.35">
      <c r="A26" s="40"/>
      <c r="B26" s="29"/>
      <c r="C26" s="37"/>
      <c r="D26" s="37">
        <v>35.799999999999997</v>
      </c>
      <c r="E26" s="90"/>
      <c r="F26" s="90"/>
      <c r="G26" s="30"/>
      <c r="H26" s="31"/>
      <c r="I26" s="31"/>
      <c r="J26" s="32"/>
      <c r="K26" s="36"/>
    </row>
    <row r="27" spans="1:11" ht="13.5" customHeight="1" thickBot="1" x14ac:dyDescent="0.4">
      <c r="A27" s="40"/>
      <c r="B27" s="29"/>
      <c r="C27" s="37"/>
      <c r="D27" s="37">
        <v>35.9</v>
      </c>
      <c r="E27" s="37"/>
      <c r="F27" s="37"/>
      <c r="G27" s="30"/>
      <c r="H27" s="31"/>
      <c r="I27" s="31"/>
      <c r="J27" s="32"/>
      <c r="K27" s="36"/>
    </row>
    <row r="28" spans="1:11" ht="13.5" customHeight="1" x14ac:dyDescent="0.35">
      <c r="A28" s="40"/>
      <c r="B28" s="103" t="s">
        <v>11</v>
      </c>
      <c r="C28" s="104"/>
      <c r="D28" s="104"/>
      <c r="E28" s="104"/>
      <c r="F28" s="104"/>
      <c r="G28" s="104"/>
      <c r="H28" s="104"/>
      <c r="I28" s="104"/>
      <c r="J28" s="105"/>
      <c r="K28" s="36"/>
    </row>
    <row r="29" spans="1:11" ht="13.5" customHeight="1" x14ac:dyDescent="0.35">
      <c r="A29" s="40"/>
      <c r="B29" s="97" t="s">
        <v>12</v>
      </c>
      <c r="C29" s="98"/>
      <c r="D29" s="98"/>
      <c r="E29" s="98"/>
      <c r="F29" s="98"/>
      <c r="G29" s="98"/>
      <c r="H29" s="98"/>
      <c r="I29" s="98"/>
      <c r="J29" s="99"/>
      <c r="K29" s="36"/>
    </row>
    <row r="30" spans="1:11" ht="13.5" customHeight="1" thickBot="1" x14ac:dyDescent="0.4">
      <c r="A30" s="40"/>
      <c r="B30" s="100" t="s">
        <v>50</v>
      </c>
      <c r="C30" s="101"/>
      <c r="D30" s="101"/>
      <c r="E30" s="101"/>
      <c r="F30" s="101"/>
      <c r="G30" s="101"/>
      <c r="H30" s="101"/>
      <c r="I30" s="101"/>
      <c r="J30" s="102"/>
      <c r="K30" s="36"/>
    </row>
    <row r="31" spans="1:11" ht="24.75" customHeight="1" thickBot="1" x14ac:dyDescent="0.4">
      <c r="A31" s="41"/>
      <c r="B31" s="42"/>
      <c r="C31" s="42"/>
      <c r="D31" s="42"/>
      <c r="E31" s="42"/>
      <c r="F31" s="42"/>
      <c r="G31" s="42"/>
      <c r="H31" s="56"/>
      <c r="I31" s="57"/>
      <c r="J31" s="56" t="s">
        <v>36</v>
      </c>
      <c r="K31" s="43"/>
    </row>
    <row r="32" spans="1:11" ht="18" customHeight="1" x14ac:dyDescent="0.35"/>
    <row r="33" ht="18" customHeight="1" x14ac:dyDescent="0.35"/>
  </sheetData>
  <sheetProtection algorithmName="SHA-512" hashValue="iqMmAb/+SFcpN1F8sxKyiUyZ9uQ/ahyM4YQFKUrFlbv9OanejLzssgGm7vM0O0X+rvczG31bRVUom6uMv5F/CQ==" saltValue="owvF0kS8kIAFn08jKCgAAw==" spinCount="100000" sheet="1" objects="1" scenarios="1"/>
  <mergeCells count="19">
    <mergeCell ref="B29:J29"/>
    <mergeCell ref="B30:J30"/>
    <mergeCell ref="B10:J10"/>
    <mergeCell ref="B28:J28"/>
    <mergeCell ref="B2:J2"/>
    <mergeCell ref="B18:J18"/>
    <mergeCell ref="B8:J8"/>
    <mergeCell ref="B14:J14"/>
    <mergeCell ref="B15:J17"/>
    <mergeCell ref="B9:J9"/>
    <mergeCell ref="A4:A5"/>
    <mergeCell ref="K4:K5"/>
    <mergeCell ref="B7:J7"/>
    <mergeCell ref="B4:F5"/>
    <mergeCell ref="E25:E26"/>
    <mergeCell ref="F25:F26"/>
    <mergeCell ref="B11:J11"/>
    <mergeCell ref="B13:J13"/>
    <mergeCell ref="B12:J12"/>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L36"/>
  <sheetViews>
    <sheetView showGridLines="0" zoomScaleNormal="100" workbookViewId="0">
      <selection sqref="A1:L1"/>
    </sheetView>
  </sheetViews>
  <sheetFormatPr defaultRowHeight="14.5" x14ac:dyDescent="0.35"/>
  <cols>
    <col min="1" max="1" width="5.54296875" customWidth="1"/>
    <col min="2" max="2" width="2.54296875" customWidth="1"/>
    <col min="3" max="3" width="13.81640625" customWidth="1"/>
    <col min="4" max="4" width="10.81640625" bestFit="1" customWidth="1"/>
    <col min="5" max="5" width="9.54296875" customWidth="1"/>
    <col min="7" max="7" width="9.54296875" customWidth="1"/>
    <col min="10" max="10" width="7" customWidth="1"/>
    <col min="11" max="11" width="2.54296875" customWidth="1"/>
    <col min="12" max="12" width="5.54296875" customWidth="1"/>
  </cols>
  <sheetData>
    <row r="1" spans="1:12" ht="21" customHeight="1" x14ac:dyDescent="0.5">
      <c r="A1" s="144" t="s">
        <v>23</v>
      </c>
      <c r="B1" s="145"/>
      <c r="C1" s="145"/>
      <c r="D1" s="145"/>
      <c r="E1" s="145"/>
      <c r="F1" s="145"/>
      <c r="G1" s="145"/>
      <c r="H1" s="145"/>
      <c r="I1" s="145"/>
      <c r="J1" s="145"/>
      <c r="K1" s="145"/>
      <c r="L1" s="146"/>
    </row>
    <row r="2" spans="1:12" ht="21" customHeight="1" thickBot="1" x14ac:dyDescent="0.55000000000000004">
      <c r="A2" s="144" t="s">
        <v>51</v>
      </c>
      <c r="B2" s="145"/>
      <c r="C2" s="145"/>
      <c r="D2" s="145"/>
      <c r="E2" s="145"/>
      <c r="F2" s="145"/>
      <c r="G2" s="145"/>
      <c r="H2" s="145"/>
      <c r="I2" s="145"/>
      <c r="J2" s="145"/>
      <c r="K2" s="145"/>
      <c r="L2" s="146"/>
    </row>
    <row r="3" spans="1:12" ht="17" customHeight="1" thickBot="1" x14ac:dyDescent="0.4">
      <c r="A3" s="49"/>
      <c r="B3" s="148" t="s">
        <v>22</v>
      </c>
      <c r="C3" s="149"/>
      <c r="D3" s="149"/>
      <c r="E3" s="149"/>
      <c r="F3" s="149"/>
      <c r="G3" s="149"/>
      <c r="H3" s="149"/>
      <c r="I3" s="149"/>
      <c r="J3" s="149"/>
      <c r="K3" s="150"/>
      <c r="L3" s="58"/>
    </row>
    <row r="4" spans="1:12" ht="17" customHeight="1" thickBot="1" x14ac:dyDescent="0.4">
      <c r="A4" s="49"/>
      <c r="B4" s="71"/>
      <c r="C4" s="72"/>
      <c r="D4" s="121"/>
      <c r="E4" s="122"/>
      <c r="F4" s="122"/>
      <c r="G4" s="122"/>
      <c r="H4" s="122"/>
      <c r="I4" s="122"/>
      <c r="J4" s="122"/>
      <c r="K4" s="4"/>
      <c r="L4" s="51"/>
    </row>
    <row r="5" spans="1:12" ht="14" customHeight="1" thickBot="1" x14ac:dyDescent="0.4">
      <c r="A5" s="49"/>
      <c r="B5" s="66"/>
      <c r="C5" s="139" t="s">
        <v>24</v>
      </c>
      <c r="D5" s="63"/>
      <c r="E5" s="23"/>
      <c r="F5" s="23"/>
      <c r="G5" s="23"/>
      <c r="H5" s="23"/>
      <c r="I5" s="23"/>
      <c r="J5" s="24"/>
      <c r="K5" s="4"/>
      <c r="L5" s="51"/>
    </row>
    <row r="6" spans="1:12" ht="14" customHeight="1" thickBot="1" x14ac:dyDescent="0.4">
      <c r="A6" s="49"/>
      <c r="B6" s="66"/>
      <c r="C6" s="147"/>
      <c r="D6" s="18" t="s">
        <v>6</v>
      </c>
      <c r="E6" s="28">
        <v>46113</v>
      </c>
      <c r="F6" s="62" t="s">
        <v>7</v>
      </c>
      <c r="G6" s="28">
        <v>46477</v>
      </c>
      <c r="H6" s="62"/>
      <c r="I6" s="62"/>
      <c r="J6" s="20"/>
      <c r="K6" s="4"/>
      <c r="L6" s="51"/>
    </row>
    <row r="7" spans="1:12" ht="14" customHeight="1" thickBot="1" x14ac:dyDescent="0.4">
      <c r="A7" s="49"/>
      <c r="B7" s="66"/>
      <c r="C7" s="147"/>
      <c r="D7" s="19"/>
      <c r="E7" s="25">
        <f>VLOOKUP(E6,Data!$D$2:$E$13,2,FALSE)</f>
        <v>0</v>
      </c>
      <c r="F7" s="17"/>
      <c r="G7" s="25">
        <f>VLOOKUP(G6,Data!$G$2:$H$13,2,FALSE)</f>
        <v>12</v>
      </c>
      <c r="H7" s="26"/>
      <c r="I7" s="26"/>
      <c r="J7" s="20"/>
      <c r="K7" s="5"/>
      <c r="L7" s="51"/>
    </row>
    <row r="8" spans="1:12" ht="14" customHeight="1" thickBot="1" x14ac:dyDescent="0.4">
      <c r="A8" s="49"/>
      <c r="B8" s="66"/>
      <c r="C8" s="147"/>
      <c r="D8" s="19"/>
      <c r="E8" s="16"/>
      <c r="F8" s="17"/>
      <c r="G8" s="62" t="s">
        <v>8</v>
      </c>
      <c r="H8" s="22">
        <f>G7-E7</f>
        <v>12</v>
      </c>
      <c r="I8" s="62" t="s">
        <v>9</v>
      </c>
      <c r="J8" s="20"/>
      <c r="K8" s="5"/>
      <c r="L8" s="51"/>
    </row>
    <row r="9" spans="1:12" ht="14" customHeight="1" thickBot="1" x14ac:dyDescent="0.4">
      <c r="A9" s="49"/>
      <c r="B9" s="66"/>
      <c r="C9" s="140"/>
      <c r="D9" s="10"/>
      <c r="E9" s="11"/>
      <c r="F9" s="12"/>
      <c r="G9" s="13"/>
      <c r="H9" s="14"/>
      <c r="I9" s="13"/>
      <c r="J9" s="15"/>
      <c r="K9" s="5"/>
      <c r="L9" s="51"/>
    </row>
    <row r="10" spans="1:12" ht="17" customHeight="1" thickBot="1" x14ac:dyDescent="0.4">
      <c r="A10" s="49"/>
      <c r="B10" s="66"/>
      <c r="C10" s="73"/>
      <c r="D10" s="143"/>
      <c r="E10" s="134"/>
      <c r="F10" s="134"/>
      <c r="G10" s="134"/>
      <c r="H10" s="134"/>
      <c r="I10" s="134"/>
      <c r="J10" s="134"/>
      <c r="K10" s="7"/>
      <c r="L10" s="58"/>
    </row>
    <row r="11" spans="1:12" ht="18" customHeight="1" x14ac:dyDescent="0.35">
      <c r="A11" s="49"/>
      <c r="B11" s="66"/>
      <c r="C11" s="139" t="s">
        <v>25</v>
      </c>
      <c r="D11" s="118" t="s">
        <v>19</v>
      </c>
      <c r="E11" s="123"/>
      <c r="F11" s="123"/>
      <c r="G11" s="123"/>
      <c r="H11" s="124"/>
      <c r="I11" s="125"/>
      <c r="J11" s="116">
        <v>27</v>
      </c>
      <c r="K11" s="8"/>
      <c r="L11" s="59"/>
    </row>
    <row r="12" spans="1:12" ht="18" customHeight="1" thickBot="1" x14ac:dyDescent="0.4">
      <c r="A12" s="49"/>
      <c r="B12" s="66"/>
      <c r="C12" s="140"/>
      <c r="D12" s="126"/>
      <c r="E12" s="126"/>
      <c r="F12" s="126"/>
      <c r="G12" s="126"/>
      <c r="H12" s="127"/>
      <c r="I12" s="128"/>
      <c r="J12" s="117"/>
      <c r="K12" s="7"/>
      <c r="L12" s="58"/>
    </row>
    <row r="13" spans="1:12" ht="17" customHeight="1" thickBot="1" x14ac:dyDescent="0.4">
      <c r="A13" s="49"/>
      <c r="B13" s="66"/>
      <c r="C13" s="73"/>
      <c r="D13" s="143"/>
      <c r="E13" s="134"/>
      <c r="F13" s="134"/>
      <c r="G13" s="134"/>
      <c r="H13" s="134"/>
      <c r="I13" s="134"/>
      <c r="J13" s="134"/>
      <c r="K13" s="7"/>
      <c r="L13" s="58"/>
    </row>
    <row r="14" spans="1:12" ht="18" customHeight="1" x14ac:dyDescent="0.35">
      <c r="A14" s="49"/>
      <c r="B14" s="66"/>
      <c r="C14" s="139" t="s">
        <v>26</v>
      </c>
      <c r="D14" s="118" t="s">
        <v>18</v>
      </c>
      <c r="E14" s="119"/>
      <c r="F14" s="119"/>
      <c r="G14" s="119"/>
      <c r="H14" s="72"/>
      <c r="I14" s="74"/>
      <c r="J14" s="116">
        <v>37.5</v>
      </c>
      <c r="K14" s="7"/>
      <c r="L14" s="58"/>
    </row>
    <row r="15" spans="1:12" ht="18" customHeight="1" thickBot="1" x14ac:dyDescent="0.4">
      <c r="A15" s="49"/>
      <c r="B15" s="66"/>
      <c r="C15" s="140"/>
      <c r="D15" s="120"/>
      <c r="E15" s="120"/>
      <c r="F15" s="120"/>
      <c r="G15" s="120"/>
      <c r="H15" s="68"/>
      <c r="I15" s="9"/>
      <c r="J15" s="117"/>
      <c r="K15" s="7"/>
      <c r="L15" s="58"/>
    </row>
    <row r="16" spans="1:12" ht="17" customHeight="1" thickBot="1" x14ac:dyDescent="0.4">
      <c r="A16" s="49"/>
      <c r="B16" s="66"/>
      <c r="C16" s="73"/>
      <c r="D16" s="6"/>
      <c r="E16" s="6"/>
      <c r="F16" s="26"/>
      <c r="G16" s="26"/>
      <c r="H16" s="6"/>
      <c r="I16" s="6"/>
      <c r="J16" s="6"/>
      <c r="K16" s="7"/>
      <c r="L16" s="58"/>
    </row>
    <row r="17" spans="1:12" ht="18" customHeight="1" x14ac:dyDescent="0.35">
      <c r="A17" s="49"/>
      <c r="B17" s="66"/>
      <c r="C17" s="139" t="s">
        <v>27</v>
      </c>
      <c r="D17" s="118" t="s">
        <v>41</v>
      </c>
      <c r="E17" s="119"/>
      <c r="F17" s="119"/>
      <c r="G17" s="119"/>
      <c r="H17" s="141"/>
      <c r="I17" s="74"/>
      <c r="J17" s="116">
        <v>10</v>
      </c>
      <c r="K17" s="7"/>
      <c r="L17" s="58"/>
    </row>
    <row r="18" spans="1:12" ht="18" customHeight="1" thickBot="1" x14ac:dyDescent="0.4">
      <c r="A18" s="49"/>
      <c r="B18" s="66"/>
      <c r="C18" s="140"/>
      <c r="D18" s="120"/>
      <c r="E18" s="120"/>
      <c r="F18" s="120"/>
      <c r="G18" s="120"/>
      <c r="H18" s="142"/>
      <c r="I18" s="9"/>
      <c r="J18" s="117"/>
      <c r="K18" s="7"/>
      <c r="L18" s="58"/>
    </row>
    <row r="19" spans="1:12" ht="17" customHeight="1" thickBot="1" x14ac:dyDescent="0.4">
      <c r="A19" s="49"/>
      <c r="B19" s="66"/>
      <c r="C19" s="136"/>
      <c r="D19" s="136"/>
      <c r="E19" s="6"/>
      <c r="F19" s="26"/>
      <c r="G19" s="26"/>
      <c r="H19" s="6"/>
      <c r="I19" s="6"/>
      <c r="J19" s="6"/>
      <c r="K19" s="7"/>
      <c r="L19" s="58"/>
    </row>
    <row r="20" spans="1:12" ht="17" customHeight="1" x14ac:dyDescent="0.35">
      <c r="A20" s="49"/>
      <c r="B20" s="66"/>
      <c r="C20" s="137" t="s">
        <v>37</v>
      </c>
      <c r="D20" s="138"/>
      <c r="E20" s="55"/>
      <c r="F20" s="129">
        <f>(J11*(J14/5)*(H8/12))</f>
        <v>202.5</v>
      </c>
      <c r="G20" s="133" t="s">
        <v>14</v>
      </c>
      <c r="H20" s="134"/>
      <c r="I20" s="134"/>
      <c r="J20" s="134"/>
      <c r="K20" s="27"/>
      <c r="L20" s="60"/>
    </row>
    <row r="21" spans="1:12" ht="18" customHeight="1" thickBot="1" x14ac:dyDescent="0.4">
      <c r="A21" s="49"/>
      <c r="B21" s="66"/>
      <c r="C21" s="64" t="s">
        <v>38</v>
      </c>
      <c r="D21" s="76">
        <v>46115</v>
      </c>
      <c r="E21" s="55"/>
      <c r="F21" s="130"/>
      <c r="G21" s="135"/>
      <c r="H21" s="134"/>
      <c r="I21" s="134"/>
      <c r="J21" s="134"/>
      <c r="K21" s="27"/>
      <c r="L21" s="60"/>
    </row>
    <row r="22" spans="1:12" ht="18" customHeight="1" thickBot="1" x14ac:dyDescent="0.4">
      <c r="A22" s="49"/>
      <c r="B22" s="66"/>
      <c r="C22" s="64" t="s">
        <v>28</v>
      </c>
      <c r="D22" s="76">
        <v>46118</v>
      </c>
      <c r="E22" s="55"/>
      <c r="F22" s="44"/>
      <c r="G22" s="2"/>
      <c r="H22" s="6"/>
      <c r="I22" s="6"/>
      <c r="J22" s="26"/>
      <c r="K22" s="27"/>
      <c r="L22" s="60"/>
    </row>
    <row r="23" spans="1:12" ht="18" customHeight="1" x14ac:dyDescent="0.35">
      <c r="A23" s="49"/>
      <c r="B23" s="66"/>
      <c r="C23" s="64" t="s">
        <v>34</v>
      </c>
      <c r="D23" s="76">
        <v>46146</v>
      </c>
      <c r="E23" s="55"/>
      <c r="F23" s="129">
        <f>((J14/5)*(J17))</f>
        <v>75</v>
      </c>
      <c r="G23" s="133" t="s">
        <v>15</v>
      </c>
      <c r="H23" s="134"/>
      <c r="I23" s="134"/>
      <c r="J23" s="134"/>
      <c r="K23" s="27"/>
      <c r="L23" s="58"/>
    </row>
    <row r="24" spans="1:12" ht="18" customHeight="1" thickBot="1" x14ac:dyDescent="0.4">
      <c r="A24" s="49"/>
      <c r="B24" s="66"/>
      <c r="C24" s="64" t="s">
        <v>39</v>
      </c>
      <c r="D24" s="76">
        <v>46167</v>
      </c>
      <c r="E24" s="55"/>
      <c r="F24" s="130"/>
      <c r="G24" s="135"/>
      <c r="H24" s="134"/>
      <c r="I24" s="134"/>
      <c r="J24" s="134"/>
      <c r="K24" s="27"/>
      <c r="L24" s="58"/>
    </row>
    <row r="25" spans="1:12" ht="18" customHeight="1" thickBot="1" x14ac:dyDescent="0.4">
      <c r="A25" s="49"/>
      <c r="B25" s="66"/>
      <c r="C25" s="64" t="s">
        <v>35</v>
      </c>
      <c r="D25" s="76">
        <v>46265</v>
      </c>
      <c r="E25" s="55"/>
      <c r="F25" s="44"/>
      <c r="G25" s="6"/>
      <c r="H25" s="6"/>
      <c r="I25" s="6"/>
      <c r="J25" s="26"/>
      <c r="K25" s="27"/>
      <c r="L25" s="58"/>
    </row>
    <row r="26" spans="1:12" ht="18" customHeight="1" x14ac:dyDescent="0.35">
      <c r="A26" s="49"/>
      <c r="B26" s="66"/>
      <c r="C26" s="64" t="s">
        <v>42</v>
      </c>
      <c r="D26" s="75" t="s">
        <v>43</v>
      </c>
      <c r="E26" s="55"/>
      <c r="F26" s="131">
        <f>SUM(F20:F23)</f>
        <v>277.5</v>
      </c>
      <c r="G26" s="133" t="s">
        <v>16</v>
      </c>
      <c r="H26" s="134"/>
      <c r="I26" s="134"/>
      <c r="J26" s="134"/>
      <c r="K26" s="27"/>
      <c r="L26" s="61"/>
    </row>
    <row r="27" spans="1:12" ht="18" customHeight="1" thickBot="1" x14ac:dyDescent="0.4">
      <c r="A27" s="49"/>
      <c r="B27" s="66"/>
      <c r="C27" s="64" t="s">
        <v>44</v>
      </c>
      <c r="D27" s="75" t="s">
        <v>45</v>
      </c>
      <c r="E27" s="55"/>
      <c r="F27" s="132"/>
      <c r="G27" s="135"/>
      <c r="H27" s="134"/>
      <c r="I27" s="134"/>
      <c r="J27" s="134"/>
      <c r="K27" s="27"/>
      <c r="L27" s="61"/>
    </row>
    <row r="28" spans="1:12" ht="18" customHeight="1" x14ac:dyDescent="0.35">
      <c r="A28" s="49"/>
      <c r="B28" s="66"/>
      <c r="C28" s="64" t="s">
        <v>46</v>
      </c>
      <c r="D28" s="75" t="s">
        <v>47</v>
      </c>
      <c r="E28" s="55"/>
      <c r="F28" s="26"/>
      <c r="G28" s="26"/>
      <c r="H28" s="26"/>
      <c r="I28" s="26"/>
      <c r="J28" s="26"/>
      <c r="K28" s="27"/>
      <c r="L28" s="61"/>
    </row>
    <row r="29" spans="1:12" ht="18" customHeight="1" x14ac:dyDescent="0.35">
      <c r="A29" s="49"/>
      <c r="B29" s="66"/>
      <c r="C29" s="64" t="s">
        <v>38</v>
      </c>
      <c r="D29" s="75" t="s">
        <v>48</v>
      </c>
      <c r="E29" s="55"/>
      <c r="F29" s="26"/>
      <c r="G29" s="26"/>
      <c r="H29" s="26"/>
      <c r="I29" s="26"/>
      <c r="J29" s="26"/>
      <c r="K29" s="27"/>
      <c r="L29" s="61"/>
    </row>
    <row r="30" spans="1:12" ht="18" customHeight="1" thickBot="1" x14ac:dyDescent="0.4">
      <c r="A30" s="49"/>
      <c r="B30" s="66"/>
      <c r="C30" s="77" t="s">
        <v>28</v>
      </c>
      <c r="D30" s="78" t="s">
        <v>49</v>
      </c>
      <c r="E30" s="55"/>
      <c r="F30" s="26"/>
      <c r="G30" s="26"/>
      <c r="H30" s="26"/>
      <c r="I30" s="26"/>
      <c r="J30" s="26"/>
      <c r="K30" s="27"/>
      <c r="L30" s="61"/>
    </row>
    <row r="31" spans="1:12" ht="18" customHeight="1" thickBot="1" x14ac:dyDescent="0.4">
      <c r="A31" s="49"/>
      <c r="B31" s="67"/>
      <c r="C31" s="65"/>
      <c r="D31" s="68"/>
      <c r="E31" s="69"/>
      <c r="F31" s="68"/>
      <c r="G31" s="9"/>
      <c r="H31" s="9"/>
      <c r="I31" s="68"/>
      <c r="J31" s="9"/>
      <c r="K31" s="70"/>
      <c r="L31" s="61"/>
    </row>
    <row r="32" spans="1:12" ht="18" customHeight="1" x14ac:dyDescent="0.35">
      <c r="A32" s="49"/>
      <c r="L32" s="50"/>
    </row>
    <row r="33" spans="1:12" ht="16.5" customHeight="1" thickBot="1" x14ac:dyDescent="0.4">
      <c r="A33" s="49"/>
      <c r="I33" s="115"/>
      <c r="J33" s="115"/>
      <c r="K33" s="115"/>
      <c r="L33" s="50"/>
    </row>
    <row r="34" spans="1:12" ht="19.5" customHeight="1" thickBot="1" x14ac:dyDescent="0.4">
      <c r="A34" s="49"/>
      <c r="H34" s="113" t="s">
        <v>17</v>
      </c>
      <c r="I34" s="114"/>
      <c r="L34" s="50"/>
    </row>
    <row r="35" spans="1:12" x14ac:dyDescent="0.35">
      <c r="A35" s="49"/>
      <c r="L35" s="50"/>
    </row>
    <row r="36" spans="1:12" ht="15" thickBot="1" x14ac:dyDescent="0.4">
      <c r="A36" s="52"/>
      <c r="B36" s="53"/>
      <c r="C36" s="53"/>
      <c r="D36" s="53"/>
      <c r="E36" s="53"/>
      <c r="F36" s="53"/>
      <c r="G36" s="53"/>
      <c r="H36" s="53"/>
      <c r="I36" s="53"/>
      <c r="J36" s="53"/>
      <c r="K36" s="53"/>
      <c r="L36" s="54"/>
    </row>
  </sheetData>
  <sheetProtection algorithmName="SHA-512" hashValue="/aQ0J8dVtOra5/a9DbOG/bJucHuEiKJHQPnwMnk5Qk/dK+LoHqv4tvtydKqOvhFSDgUBdrlCv8pBKtmPeTolxw==" saltValue="K2cm4QzDzs/njQOZc+WyWw==" spinCount="100000" sheet="1" objects="1" scenarios="1"/>
  <mergeCells count="26">
    <mergeCell ref="J17:J18"/>
    <mergeCell ref="D17:H18"/>
    <mergeCell ref="D13:J13"/>
    <mergeCell ref="A1:L1"/>
    <mergeCell ref="A2:L2"/>
    <mergeCell ref="C5:C9"/>
    <mergeCell ref="C11:C12"/>
    <mergeCell ref="C14:C15"/>
    <mergeCell ref="B3:K3"/>
    <mergeCell ref="D10:J10"/>
    <mergeCell ref="H34:I34"/>
    <mergeCell ref="I33:K33"/>
    <mergeCell ref="J14:J15"/>
    <mergeCell ref="D14:G15"/>
    <mergeCell ref="D4:J4"/>
    <mergeCell ref="J11:J12"/>
    <mergeCell ref="D11:I12"/>
    <mergeCell ref="F20:F21"/>
    <mergeCell ref="F23:F24"/>
    <mergeCell ref="F26:F27"/>
    <mergeCell ref="G20:J21"/>
    <mergeCell ref="G23:J24"/>
    <mergeCell ref="G26:J27"/>
    <mergeCell ref="C19:D19"/>
    <mergeCell ref="C20:D20"/>
    <mergeCell ref="C17:C18"/>
  </mergeCells>
  <phoneticPr fontId="31" type="noConversion"/>
  <hyperlinks>
    <hyperlink ref="F37" location="'AL Entitlements Apr Sept 04'!A1" display="click here to see entitlements" xr:uid="{00000000-0004-0000-0100-000000000000}"/>
    <hyperlink ref="F37:J37" location="'AL Entitlements '!A1" display="click here to see entitlements" xr:uid="{00000000-0004-0000-0100-000001000000}"/>
    <hyperlink ref="I33" location="Home!A1" display="BACK" xr:uid="{00000000-0004-0000-0100-000002000000}"/>
    <hyperlink ref="I33:K33" location="Home!A1" display="BACK TO HOME PAGE" xr:uid="{00000000-0004-0000-0100-000003000000}"/>
  </hyperlink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Data!$A$2:$A$13</xm:f>
          </x14:formula1>
          <xm:sqref>E6</xm:sqref>
        </x14:dataValidation>
        <x14:dataValidation type="list" allowBlank="1" showInputMessage="1" showErrorMessage="1" xr:uid="{00000000-0002-0000-0100-000001000000}">
          <x14:formula1>
            <xm:f>Data!$B$2:$B$13</xm:f>
          </x14:formula1>
          <xm:sqref>G6</xm:sqref>
        </x14:dataValidation>
        <x14:dataValidation type="list" allowBlank="1" showInputMessage="1" showErrorMessage="1" xr:uid="{00000000-0002-0000-0100-000002000000}">
          <x14:formula1>
            <xm:f>Data!$E$2:$E$12</xm:f>
          </x14:formula1>
          <xm:sqref>J17:J18</xm:sqref>
        </x14:dataValidation>
        <x14:dataValidation type="list" allowBlank="1" showInputMessage="1" showErrorMessage="1" xr:uid="{00000000-0002-0000-0100-000003000000}">
          <x14:formula1>
            <xm:f>Data!$C$2:$C$4</xm:f>
          </x14:formula1>
          <xm:sqref>J11:J12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workbookViewId="0"/>
  </sheetViews>
  <sheetFormatPr defaultRowHeight="14.5" x14ac:dyDescent="0.35"/>
  <cols>
    <col min="1" max="2" width="10.54296875" bestFit="1" customWidth="1"/>
    <col min="4" max="4" width="10.54296875" bestFit="1" customWidth="1"/>
    <col min="5" max="5" width="3" bestFit="1" customWidth="1"/>
    <col min="7" max="7" width="10.54296875" bestFit="1" customWidth="1"/>
    <col min="8" max="8" width="3" bestFit="1" customWidth="1"/>
  </cols>
  <sheetData>
    <row r="1" spans="1:8" x14ac:dyDescent="0.35">
      <c r="D1" s="21"/>
      <c r="E1" s="21"/>
      <c r="F1" s="21"/>
      <c r="G1" s="21"/>
      <c r="H1" s="21"/>
    </row>
    <row r="2" spans="1:8" x14ac:dyDescent="0.35">
      <c r="A2" s="3">
        <v>46113</v>
      </c>
      <c r="B2" s="3">
        <v>46142</v>
      </c>
      <c r="C2">
        <v>27</v>
      </c>
      <c r="D2" s="3">
        <v>46113</v>
      </c>
      <c r="E2" s="21">
        <v>0</v>
      </c>
      <c r="F2" s="21"/>
      <c r="G2" s="3">
        <v>46142</v>
      </c>
      <c r="H2" s="21">
        <v>1</v>
      </c>
    </row>
    <row r="3" spans="1:8" x14ac:dyDescent="0.35">
      <c r="A3" s="3">
        <v>46143</v>
      </c>
      <c r="B3" s="3">
        <v>46173</v>
      </c>
      <c r="C3">
        <v>29</v>
      </c>
      <c r="D3" s="3">
        <v>46143</v>
      </c>
      <c r="E3" s="21">
        <v>1</v>
      </c>
      <c r="F3" s="21"/>
      <c r="G3" s="3">
        <v>46173</v>
      </c>
      <c r="H3" s="21">
        <v>2</v>
      </c>
    </row>
    <row r="4" spans="1:8" x14ac:dyDescent="0.35">
      <c r="A4" s="3">
        <v>46174</v>
      </c>
      <c r="B4" s="3">
        <v>46203</v>
      </c>
      <c r="C4">
        <v>33</v>
      </c>
      <c r="D4" s="3">
        <v>46174</v>
      </c>
      <c r="E4" s="21">
        <v>2</v>
      </c>
      <c r="F4" s="21"/>
      <c r="G4" s="3">
        <v>46203</v>
      </c>
      <c r="H4" s="21">
        <v>3</v>
      </c>
    </row>
    <row r="5" spans="1:8" x14ac:dyDescent="0.35">
      <c r="A5" s="3">
        <v>46204</v>
      </c>
      <c r="B5" s="3">
        <v>46234</v>
      </c>
      <c r="D5" s="3">
        <v>46204</v>
      </c>
      <c r="E5" s="21">
        <v>3</v>
      </c>
      <c r="F5" s="21"/>
      <c r="G5" s="3">
        <v>46234</v>
      </c>
      <c r="H5" s="21">
        <v>4</v>
      </c>
    </row>
    <row r="6" spans="1:8" x14ac:dyDescent="0.35">
      <c r="A6" s="3">
        <v>46235</v>
      </c>
      <c r="B6" s="3">
        <v>46265</v>
      </c>
      <c r="D6" s="3">
        <v>46235</v>
      </c>
      <c r="E6" s="21">
        <v>4</v>
      </c>
      <c r="F6" s="21"/>
      <c r="G6" s="3">
        <v>46265</v>
      </c>
      <c r="H6" s="21">
        <v>5</v>
      </c>
    </row>
    <row r="7" spans="1:8" x14ac:dyDescent="0.35">
      <c r="A7" s="3">
        <v>46266</v>
      </c>
      <c r="B7" s="3">
        <v>46295</v>
      </c>
      <c r="D7" s="3">
        <v>46266</v>
      </c>
      <c r="E7" s="21">
        <v>5</v>
      </c>
      <c r="F7" s="21"/>
      <c r="G7" s="3">
        <v>46295</v>
      </c>
      <c r="H7" s="21">
        <v>6</v>
      </c>
    </row>
    <row r="8" spans="1:8" x14ac:dyDescent="0.35">
      <c r="A8" s="3">
        <v>46296</v>
      </c>
      <c r="B8" s="3">
        <v>46326</v>
      </c>
      <c r="D8" s="3">
        <v>46296</v>
      </c>
      <c r="E8" s="21">
        <v>6</v>
      </c>
      <c r="F8" s="21"/>
      <c r="G8" s="3">
        <v>46326</v>
      </c>
      <c r="H8" s="21">
        <v>7</v>
      </c>
    </row>
    <row r="9" spans="1:8" x14ac:dyDescent="0.35">
      <c r="A9" s="3">
        <v>46327</v>
      </c>
      <c r="B9" s="3">
        <v>46356</v>
      </c>
      <c r="D9" s="3">
        <v>46327</v>
      </c>
      <c r="E9" s="21">
        <v>7</v>
      </c>
      <c r="F9" s="21"/>
      <c r="G9" s="3">
        <v>46356</v>
      </c>
      <c r="H9" s="21">
        <v>8</v>
      </c>
    </row>
    <row r="10" spans="1:8" x14ac:dyDescent="0.35">
      <c r="A10" s="3">
        <v>46357</v>
      </c>
      <c r="B10" s="3">
        <v>46387</v>
      </c>
      <c r="D10" s="3">
        <v>46357</v>
      </c>
      <c r="E10" s="21">
        <v>8</v>
      </c>
      <c r="F10" s="21"/>
      <c r="G10" s="3">
        <v>46387</v>
      </c>
      <c r="H10" s="21">
        <v>9</v>
      </c>
    </row>
    <row r="11" spans="1:8" x14ac:dyDescent="0.35">
      <c r="A11" s="3">
        <v>46388</v>
      </c>
      <c r="B11" s="3">
        <v>46418</v>
      </c>
      <c r="D11" s="3">
        <v>46388</v>
      </c>
      <c r="E11" s="21">
        <v>9</v>
      </c>
      <c r="F11" s="21"/>
      <c r="G11" s="3">
        <v>46418</v>
      </c>
      <c r="H11" s="21">
        <v>10</v>
      </c>
    </row>
    <row r="12" spans="1:8" x14ac:dyDescent="0.35">
      <c r="A12" s="3">
        <v>46419</v>
      </c>
      <c r="B12" s="3">
        <v>46446</v>
      </c>
      <c r="D12" s="3">
        <v>46419</v>
      </c>
      <c r="E12" s="21">
        <v>10</v>
      </c>
      <c r="F12" s="21"/>
      <c r="G12" s="3">
        <v>46446</v>
      </c>
      <c r="H12" s="21">
        <v>11</v>
      </c>
    </row>
    <row r="13" spans="1:8" x14ac:dyDescent="0.35">
      <c r="A13" s="3">
        <v>46447</v>
      </c>
      <c r="B13" s="3">
        <v>46477</v>
      </c>
      <c r="D13" s="3">
        <v>46447</v>
      </c>
      <c r="E13" s="21">
        <v>11</v>
      </c>
      <c r="F13" s="21"/>
      <c r="G13" s="3">
        <v>46477</v>
      </c>
      <c r="H13" s="21">
        <v>12</v>
      </c>
    </row>
    <row r="14" spans="1:8" x14ac:dyDescent="0.35">
      <c r="D14" s="21"/>
      <c r="E14" s="21"/>
      <c r="F14" s="21"/>
      <c r="G14" s="21"/>
      <c r="H14" s="21"/>
    </row>
  </sheetData>
  <pageMargins left="0.7" right="0.7" top="0.75" bottom="0.75" header="0.3" footer="0.3"/>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Home</vt:lpstr>
      <vt:lpstr>Calculator</vt:lpstr>
      <vt:lpstr>Data</vt:lpstr>
      <vt:lpstr>Calculator!Print_Area</vt:lpstr>
      <vt:lpstr>Home!Print_Area</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Ibne Irfaan</dc:creator>
  <cp:lastModifiedBy>IBNE, Irfaan (EAST LONDON NHS FOUNDATION TRUST)</cp:lastModifiedBy>
  <cp:lastPrinted>2014-05-23T13:07:58Z</cp:lastPrinted>
  <dcterms:created xsi:type="dcterms:W3CDTF">2013-11-22T15:32:04Z</dcterms:created>
  <dcterms:modified xsi:type="dcterms:W3CDTF">2026-01-14T13:11:32Z</dcterms:modified>
</cp:coreProperties>
</file>