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arerstrust-my.sharepoint.com/personal/sspurling_carers_org/Documents/Desktop/FINALS 2023/Self Assessment Guides and Tools - NEW NUMBERS AND AMENDED TITLES USE THIS ONE/"/>
    </mc:Choice>
  </mc:AlternateContent>
  <xr:revisionPtr revIDLastSave="2" documentId="8_{26F69102-7B98-412D-B7E7-26D4D90084E8}" xr6:coauthVersionLast="47" xr6:coauthVersionMax="47" xr10:uidLastSave="{81E32A2C-AA40-4EEE-8772-C04697FAA746}"/>
  <bookViews>
    <workbookView xWindow="-120" yWindow="-120" windowWidth="29040" windowHeight="15720" xr2:uid="{95DFC44C-AB51-4C46-BCD7-C9D40370D3AC}"/>
  </bookViews>
  <sheets>
    <sheet name="Self-assessment form" sheetId="1" r:id="rId1"/>
    <sheet name="Summary Pag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3" l="1"/>
  <c r="M8" i="3"/>
  <c r="M7" i="3"/>
  <c r="M6" i="3"/>
  <c r="L7" i="3"/>
  <c r="L6" i="3"/>
  <c r="K8" i="3"/>
  <c r="K7" i="3"/>
  <c r="K6" i="3"/>
  <c r="M5" i="3"/>
  <c r="L5" i="3"/>
  <c r="K5" i="3"/>
  <c r="M4" i="3"/>
  <c r="L4" i="3"/>
  <c r="K4" i="3"/>
  <c r="M3" i="3"/>
  <c r="L3" i="3"/>
  <c r="K3" i="3"/>
  <c r="D7" i="3" l="1"/>
  <c r="D8" i="3"/>
  <c r="D6" i="3"/>
  <c r="D5" i="3"/>
  <c r="D4" i="3"/>
  <c r="D3" i="3"/>
  <c r="M9" i="3"/>
  <c r="L9" i="3"/>
  <c r="K9" i="3"/>
  <c r="D9" i="3" s="1"/>
</calcChain>
</file>

<file path=xl/sharedStrings.xml><?xml version="1.0" encoding="utf-8"?>
<sst xmlns="http://schemas.openxmlformats.org/spreadsheetml/2006/main" count="89" uniqueCount="84">
  <si>
    <t>Standard</t>
  </si>
  <si>
    <t>Criteria</t>
  </si>
  <si>
    <t>Where are we now?</t>
  </si>
  <si>
    <t>Action Plan</t>
  </si>
  <si>
    <t>Evidence of Achievement</t>
  </si>
  <si>
    <t>By whom?</t>
  </si>
  <si>
    <t>By when?</t>
  </si>
  <si>
    <t>Carers identified</t>
  </si>
  <si>
    <t>Special circumstances of carer are recorded, for example:
- Parent of young family
- Single parent
- Caring for parents
- Young carer
- Carer with mental ill health
- Friend
- Partner
- Relative</t>
  </si>
  <si>
    <t>Carer is regularly updated and involved re: care plans and treatment</t>
  </si>
  <si>
    <t xml:space="preserve">                </t>
  </si>
  <si>
    <t xml:space="preserve">                          </t>
  </si>
  <si>
    <t>Treatments and strategies for medication management are explained to the carer</t>
  </si>
  <si>
    <t>Staff are 'carer aware'</t>
  </si>
  <si>
    <t>All staff have received carer awareness training</t>
  </si>
  <si>
    <t>Training is delivered by carer trainers or carers are part of the training delivery team</t>
  </si>
  <si>
    <t>Confidentiality</t>
  </si>
  <si>
    <t>Practice guidelines re: information sharing with carers are in use</t>
  </si>
  <si>
    <t>Roles and Responsibilities</t>
  </si>
  <si>
    <t>Introduction to services</t>
  </si>
  <si>
    <t>An early formal appointment is offered to the carer to hear their story, history and address carer concerns</t>
  </si>
  <si>
    <t>Carers are routinely given an information leaflet covering immediate practical matters upon referral to the ward or team</t>
  </si>
  <si>
    <t>Locally developed carer information packs are provided to new carers at first meeting</t>
  </si>
  <si>
    <t>The cultural and language needs of carers has been addressed in the preparation of the information pack</t>
  </si>
  <si>
    <t>The format of the information pack is flexible and regularly updated</t>
  </si>
  <si>
    <t>A member of ward or team is made responsible for commissioning, storing and issuing the packs</t>
  </si>
  <si>
    <t>Staff from the ward or team offer carers the opportunity to have a conversation and provide support</t>
  </si>
  <si>
    <t>5.10</t>
  </si>
  <si>
    <t>The carer is involved in the discharge planning (either from the ward or if in the community from secondary services) process and is clear about what to do if …</t>
  </si>
  <si>
    <t>The carer is asked for feedback regarding the service provided as part of service monitoring and improvement</t>
  </si>
  <si>
    <t>Carer support</t>
  </si>
  <si>
    <t>Carer has access to local carer support and advocacy services</t>
  </si>
  <si>
    <t>Carer has access to one-to-one support when needed</t>
  </si>
  <si>
    <t>Family therapy or talking therapies are offered to carers and family if required</t>
  </si>
  <si>
    <t>Summary Table</t>
  </si>
  <si>
    <t>Summary</t>
  </si>
  <si>
    <t>Description</t>
  </si>
  <si>
    <t>Score</t>
  </si>
  <si>
    <t>Count</t>
  </si>
  <si>
    <t>Red</t>
  </si>
  <si>
    <t>Amber</t>
  </si>
  <si>
    <t>Green</t>
  </si>
  <si>
    <t>white</t>
  </si>
  <si>
    <t>Carers and their essential role are identified at first contact or as soon as possible afterwards</t>
  </si>
  <si>
    <t>Standard 1</t>
  </si>
  <si>
    <t>Staff are 'carer aware' and trained in carer engagement strategies</t>
  </si>
  <si>
    <t>Standard 2</t>
  </si>
  <si>
    <t>Policy and practice protocols re: confidentiality and sharing information, are in place</t>
  </si>
  <si>
    <t>Standard 3</t>
  </si>
  <si>
    <t>Roles and responsibilities</t>
  </si>
  <si>
    <t>Defined posts responsible for carers are in place</t>
  </si>
  <si>
    <t>Standard 4</t>
  </si>
  <si>
    <t>Introduction to service</t>
  </si>
  <si>
    <t>A carer introduction to the service and staff is available, with a relevant range of information across the care pathway</t>
  </si>
  <si>
    <t>Standard 5</t>
  </si>
  <si>
    <t>A range of carer support is available</t>
  </si>
  <si>
    <t>Standard 6</t>
  </si>
  <si>
    <t>Overall</t>
  </si>
  <si>
    <t>RAG rating explained</t>
  </si>
  <si>
    <t>A green rating should be awarded when your team has a success rate of at least 80%</t>
  </si>
  <si>
    <t xml:space="preserve">An amber rating requires a success rate of at least 50% </t>
  </si>
  <si>
    <t>Agreement is reached with patient/service user about the level of information which can be shared with the carer</t>
  </si>
  <si>
    <t>The training includes:
- Awareness of carer needs
- Carer expectations re: assessment, treatment and support
- Dealing with carer queries and concerns
- Advising on sources of help
- Advising on treatments, strategies and medicine management
- How to involve and engage with carers and patients/service users</t>
  </si>
  <si>
    <t>Carer has access to wider support and a referral route either internally or externally</t>
  </si>
  <si>
    <t xml:space="preserve">Confidentiality - Policy and practice protocols re: confidentiality and sharing information, are in place. </t>
  </si>
  <si>
    <t>Patient/Service User consent is sought to share information with the carer</t>
  </si>
  <si>
    <r>
      <t xml:space="preserve">Please Refer to the Triangle of Care
self-assessment tool guidance when completing this template. </t>
    </r>
    <r>
      <rPr>
        <sz val="9"/>
        <color rgb="FFFF0000"/>
        <rFont val="Arial"/>
        <family val="2"/>
      </rPr>
      <t>(copyright Carers Trust 2023)</t>
    </r>
  </si>
  <si>
    <t>5.9</t>
  </si>
  <si>
    <t>The carer’s needs are regularly re-assessed</t>
  </si>
  <si>
    <t>All carers are automatically offered:
•	Information about a carer's assessment
•	A referral for a carer's assessment should they wish
•	A referral to the local carer organisation for carer support where required</t>
  </si>
  <si>
    <t>The carer is routinely identified with the patient/service user when carrying out an assessment (carer identification is recorded)</t>
  </si>
  <si>
    <t>Carer views and knowledge are continually sought throughout the assessment and treatment process</t>
  </si>
  <si>
    <t>Consent (including limits of consent) of patient/service user routinely obtained and recorded re: carer involvement
Where there is no service user/patient consent ensure that plans are in place to review consent decisions.</t>
  </si>
  <si>
    <t>Carer is offered support and general information when the patient/service user wishes no disclosure or limited disclosure</t>
  </si>
  <si>
    <t>Carer is encouraged to share information with the service re: patient/service user to inform the assessment and treatment</t>
  </si>
  <si>
    <t>Carer’s correspondence and information relevant to the service user/patient are kept in a separate section of the patient’s/ service users notes/on IT systems</t>
  </si>
  <si>
    <t xml:space="preserve">Where in place Advance statements  or directives are routinely used and where possible involve the carer in completion </t>
  </si>
  <si>
    <t>A service user/patient recovery plan is in place and staff routinely check they are in place.</t>
  </si>
  <si>
    <t>A carer lead is identified within the team or on the ward - you may describe this role as a champion/ ambassador or carer link.</t>
  </si>
  <si>
    <t>All members of staff have access to carer resources and are carer aware</t>
  </si>
  <si>
    <t>A staff carer champion network or forum is in place locally to provide staff support</t>
  </si>
  <si>
    <t>Upon first contact, or as soon as practical, the team or ward provides the carer with an introductory letter which explains the service and points of contact (for example, psychiatrist, named nurse, care coordinator’s name, crisis number)</t>
  </si>
  <si>
    <t xml:space="preserve">Referrals to an external  carer support service is in place locally  for dedicated support to carers. </t>
  </si>
  <si>
    <t>If patient/service user wishes no disclosure, staff regularly revisit this decision with the service 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</si>
</sst>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0"/>
      <name val="Arial"/>
      <family val="2"/>
    </font>
    <font>
      <sz val="10"/>
      <color theme="1"/>
      <name val="Arial"/>
      <family val="2"/>
    </font>
    <font>
      <b/>
      <sz val="10"/>
      <color theme="1"/>
      <name val="Arial"/>
      <family val="2"/>
    </font>
    <font>
      <b/>
      <sz val="11"/>
      <color theme="1"/>
      <name val="Arial"/>
      <family val="2"/>
    </font>
    <font>
      <sz val="10"/>
      <color theme="0"/>
      <name val="Arial"/>
      <family val="2"/>
    </font>
    <font>
      <b/>
      <sz val="12"/>
      <color rgb="FFFF0000"/>
      <name val="Arial"/>
      <family val="2"/>
    </font>
    <font>
      <sz val="9"/>
      <color rgb="FFFF0000"/>
      <name val="Arial"/>
      <family val="2"/>
    </font>
    <font>
      <sz val="10"/>
      <name val="Arial"/>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rgb="FF009FC2"/>
        <bgColor indexed="64"/>
      </patternFill>
    </fill>
    <fill>
      <patternFill patternType="solid">
        <fgColor rgb="FF00BBE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bottom/>
      <diagonal/>
    </border>
  </borders>
  <cellStyleXfs count="1">
    <xf numFmtId="0" fontId="0" fillId="0" borderId="0"/>
  </cellStyleXfs>
  <cellXfs count="44">
    <xf numFmtId="0" fontId="0" fillId="0" borderId="0" xfId="0"/>
    <xf numFmtId="0" fontId="2" fillId="0" borderId="0" xfId="0" applyFont="1"/>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2" borderId="1" xfId="0" applyFont="1" applyFill="1" applyBorder="1"/>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wrapText="1"/>
    </xf>
    <xf numFmtId="14"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xf>
    <xf numFmtId="2" fontId="0" fillId="0" borderId="0" xfId="0" applyNumberFormat="1"/>
    <xf numFmtId="0" fontId="3"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0" xfId="0" applyFont="1" applyAlignment="1">
      <alignment horizontal="left" vertical="center"/>
    </xf>
    <xf numFmtId="2" fontId="0" fillId="0" borderId="1" xfId="0" applyNumberFormat="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3" borderId="7" xfId="0" applyFont="1" applyFill="1" applyBorder="1" applyAlignment="1">
      <alignment horizontal="center" vertical="center"/>
    </xf>
    <xf numFmtId="2" fontId="0" fillId="0" borderId="5" xfId="0" applyNumberFormat="1" applyBorder="1" applyAlignment="1">
      <alignment horizontal="center" vertical="center"/>
    </xf>
    <xf numFmtId="0" fontId="2" fillId="0" borderId="0" xfId="0" applyFont="1" applyAlignment="1">
      <alignment horizontal="center" vertical="center"/>
    </xf>
    <xf numFmtId="0" fontId="3" fillId="0" borderId="8" xfId="0" applyFont="1" applyBorder="1" applyAlignment="1">
      <alignment horizontal="right" vertical="center" indent="1"/>
    </xf>
    <xf numFmtId="0" fontId="3" fillId="4" borderId="1" xfId="0" applyFont="1" applyFill="1" applyBorder="1" applyAlignment="1">
      <alignment horizontal="left" vertical="center"/>
    </xf>
    <xf numFmtId="0" fontId="3" fillId="4" borderId="2" xfId="0" applyFont="1" applyFill="1" applyBorder="1" applyAlignment="1">
      <alignment horizontal="center" vertical="center"/>
    </xf>
    <xf numFmtId="0" fontId="3" fillId="4" borderId="2" xfId="0" applyFont="1" applyFill="1" applyBorder="1" applyAlignment="1">
      <alignment horizontal="left" vertical="center"/>
    </xf>
    <xf numFmtId="0" fontId="5" fillId="0" borderId="0" xfId="0" applyFont="1"/>
    <xf numFmtId="0" fontId="6" fillId="0" borderId="0" xfId="0" applyFont="1" applyAlignment="1">
      <alignment horizontal="left" vertical="center" wrapText="1"/>
    </xf>
    <xf numFmtId="0" fontId="8" fillId="0" borderId="1" xfId="0" applyFont="1" applyBorder="1" applyAlignment="1">
      <alignment horizontal="left" vertical="center" wrapText="1"/>
    </xf>
    <xf numFmtId="0" fontId="9" fillId="3" borderId="1" xfId="0" applyFont="1" applyFill="1" applyBorder="1" applyAlignment="1">
      <alignment horizontal="center" vertical="center"/>
    </xf>
    <xf numFmtId="0" fontId="9" fillId="3" borderId="5" xfId="0" applyFont="1" applyFill="1" applyBorder="1" applyAlignment="1">
      <alignment horizontal="center" vertical="center"/>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4" fillId="3" borderId="1" xfId="0" applyFont="1" applyFill="1" applyBorder="1" applyAlignment="1">
      <alignment horizontal="center" vertical="center"/>
    </xf>
  </cellXfs>
  <cellStyles count="1">
    <cellStyle name="Normal" xfId="0" builtinId="0"/>
  </cellStyles>
  <dxfs count="5">
    <dxf>
      <fill>
        <patternFill>
          <bgColor rgb="FFDC0000"/>
        </patternFill>
      </fill>
    </dxf>
    <dxf>
      <fill>
        <patternFill>
          <bgColor rgb="FFFF0000"/>
        </patternFill>
      </fill>
    </dxf>
    <dxf>
      <font>
        <color rgb="FF9C0006"/>
      </font>
      <fill>
        <patternFill>
          <bgColor rgb="FFFFC7CE"/>
        </patternFill>
      </fill>
    </dxf>
    <dxf>
      <font>
        <color auto="1"/>
      </font>
      <fill>
        <patternFill>
          <bgColor rgb="FFFFBF00"/>
        </patternFill>
      </fill>
    </dxf>
    <dxf>
      <fill>
        <patternFill>
          <bgColor rgb="FF92D050"/>
        </patternFill>
      </fill>
    </dxf>
  </dxfs>
  <tableStyles count="0" defaultTableStyle="TableStyleMedium2" defaultPivotStyle="PivotStyleLight16"/>
  <colors>
    <mruColors>
      <color rgb="FF00BBE6"/>
      <color rgb="FF009FC2"/>
      <color rgb="FF005CA9"/>
      <color rgb="FFFFBF00"/>
      <color rgb="FFD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solidFill>
                  <a:schemeClr val="tx1"/>
                </a:solidFill>
              </a:rPr>
              <a:t>Overview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pieChart>
        <c:varyColors val="1"/>
        <c:ser>
          <c:idx val="6"/>
          <c:order val="0"/>
          <c:tx>
            <c:strRef>
              <c:f>'Summary Page'!$J$9</c:f>
              <c:strCache>
                <c:ptCount val="1"/>
                <c:pt idx="0">
                  <c:v>Overall</c:v>
                </c:pt>
              </c:strCache>
            </c:strRef>
          </c:tx>
          <c:dPt>
            <c:idx val="0"/>
            <c:bubble3D val="0"/>
            <c:spPr>
              <a:solidFill>
                <a:srgbClr val="DC0000"/>
              </a:solidFill>
              <a:ln w="19050">
                <a:noFill/>
              </a:ln>
              <a:effectLst/>
            </c:spPr>
            <c:extLst>
              <c:ext xmlns:c16="http://schemas.microsoft.com/office/drawing/2014/chart" uri="{C3380CC4-5D6E-409C-BE32-E72D297353CC}">
                <c16:uniqueId val="{00000008-9DA0-4BC7-A9B5-1FB36E1D060B}"/>
              </c:ext>
            </c:extLst>
          </c:dPt>
          <c:dPt>
            <c:idx val="1"/>
            <c:bubble3D val="0"/>
            <c:spPr>
              <a:solidFill>
                <a:srgbClr val="FFBF00"/>
              </a:solidFill>
              <a:ln w="19050">
                <a:noFill/>
              </a:ln>
              <a:effectLst/>
            </c:spPr>
            <c:extLst>
              <c:ext xmlns:c16="http://schemas.microsoft.com/office/drawing/2014/chart" uri="{C3380CC4-5D6E-409C-BE32-E72D297353CC}">
                <c16:uniqueId val="{00000009-9DA0-4BC7-A9B5-1FB36E1D060B}"/>
              </c:ext>
            </c:extLst>
          </c:dPt>
          <c:dPt>
            <c:idx val="2"/>
            <c:bubble3D val="0"/>
            <c:spPr>
              <a:solidFill>
                <a:schemeClr val="accent6"/>
              </a:solidFill>
              <a:ln w="19050">
                <a:noFill/>
              </a:ln>
              <a:effectLst/>
            </c:spPr>
            <c:extLst>
              <c:ext xmlns:c16="http://schemas.microsoft.com/office/drawing/2014/chart" uri="{C3380CC4-5D6E-409C-BE32-E72D297353CC}">
                <c16:uniqueId val="{0000000A-9DA0-4BC7-A9B5-1FB36E1D060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'Summary Page'!$K$2:$M$2</c:f>
              <c:strCache>
                <c:ptCount val="3"/>
                <c:pt idx="0">
                  <c:v>Red</c:v>
                </c:pt>
                <c:pt idx="1">
                  <c:v>Amber</c:v>
                </c:pt>
                <c:pt idx="2">
                  <c:v>Green</c:v>
                </c:pt>
              </c:strCache>
            </c:strRef>
          </c:cat>
          <c:val>
            <c:numRef>
              <c:f>'Summary Page'!$K$9:$M$9</c:f>
              <c:numCache>
                <c:formatCode>General</c:formatCode>
                <c:ptCount val="3"/>
                <c:pt idx="0">
                  <c:v>0</c:v>
                </c:pt>
                <c:pt idx="1">
                  <c:v>0</c:v>
                </c:pt>
                <c:pt idx="2">
                  <c:v>0</c:v>
                </c:pt>
              </c:numCache>
            </c:numRef>
          </c:val>
          <c:extLst>
            <c:ext xmlns:c16="http://schemas.microsoft.com/office/drawing/2014/chart" uri="{C3380CC4-5D6E-409C-BE32-E72D297353CC}">
              <c16:uniqueId val="{00000007-9DA0-4BC7-A9B5-1FB36E1D060B}"/>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009FC2"/>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626533</xdr:colOff>
      <xdr:row>0</xdr:row>
      <xdr:rowOff>352425</xdr:rowOff>
    </xdr:to>
    <xdr:pic>
      <xdr:nvPicPr>
        <xdr:cNvPr id="3" name="Picture 2">
          <a:extLst>
            <a:ext uri="{FF2B5EF4-FFF2-40B4-BE49-F238E27FC236}">
              <a16:creationId xmlns:a16="http://schemas.microsoft.com/office/drawing/2014/main" id="{4F7E8D1D-3137-B6F7-E0B2-9E8EB014F0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26533" cy="352425"/>
        </a:xfrm>
        <a:prstGeom prst="rect">
          <a:avLst/>
        </a:prstGeom>
      </xdr:spPr>
    </xdr:pic>
    <xdr:clientData/>
  </xdr:twoCellAnchor>
  <xdr:twoCellAnchor editAs="oneCell">
    <xdr:from>
      <xdr:col>2</xdr:col>
      <xdr:colOff>38099</xdr:colOff>
      <xdr:row>0</xdr:row>
      <xdr:rowOff>9525</xdr:rowOff>
    </xdr:from>
    <xdr:to>
      <xdr:col>3</xdr:col>
      <xdr:colOff>95249</xdr:colOff>
      <xdr:row>1</xdr:row>
      <xdr:rowOff>38914</xdr:rowOff>
    </xdr:to>
    <xdr:pic>
      <xdr:nvPicPr>
        <xdr:cNvPr id="5" name="Picture 4">
          <a:extLst>
            <a:ext uri="{FF2B5EF4-FFF2-40B4-BE49-F238E27FC236}">
              <a16:creationId xmlns:a16="http://schemas.microsoft.com/office/drawing/2014/main" id="{B0807078-449F-D29E-F82B-35BCA03DBB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96124" y="9525"/>
          <a:ext cx="466725" cy="4294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146049</xdr:colOff>
      <xdr:row>10</xdr:row>
      <xdr:rowOff>17462</xdr:rowOff>
    </xdr:from>
    <xdr:to>
      <xdr:col>1</xdr:col>
      <xdr:colOff>1741149</xdr:colOff>
      <xdr:row>25</xdr:row>
      <xdr:rowOff>94912</xdr:rowOff>
    </xdr:to>
    <xdr:graphicFrame macro="">
      <xdr:nvGraphicFramePr>
        <xdr:cNvPr id="4" name="Chart 3">
          <a:extLst>
            <a:ext uri="{FF2B5EF4-FFF2-40B4-BE49-F238E27FC236}">
              <a16:creationId xmlns:a16="http://schemas.microsoft.com/office/drawing/2014/main" id="{16F2E9C1-8A64-456D-B3D8-8765177A54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92D9C-1C7F-4809-81FE-1BE6B5147D8E}">
  <dimension ref="A1:H101"/>
  <sheetViews>
    <sheetView tabSelected="1" topLeftCell="A14" zoomScaleNormal="100" workbookViewId="0">
      <selection activeCell="B19" sqref="B19"/>
    </sheetView>
  </sheetViews>
  <sheetFormatPr defaultColWidth="9.28515625" defaultRowHeight="12.75" x14ac:dyDescent="0.2"/>
  <cols>
    <col min="1" max="1" width="10.42578125" style="9" customWidth="1"/>
    <col min="2" max="2" width="95.42578125" style="10" customWidth="1"/>
    <col min="3" max="3" width="6.140625" style="1" bestFit="1" customWidth="1"/>
    <col min="4" max="4" width="18.7109375" style="11" bestFit="1" customWidth="1"/>
    <col min="5" max="5" width="11.42578125" style="11" bestFit="1" customWidth="1"/>
    <col min="6" max="6" width="24" style="11" bestFit="1" customWidth="1"/>
    <col min="7" max="7" width="10.5703125" style="12" bestFit="1" customWidth="1"/>
    <col min="8" max="8" width="9.85546875" style="1" bestFit="1" customWidth="1"/>
    <col min="9" max="16384" width="9.28515625" style="1"/>
  </cols>
  <sheetData>
    <row r="1" spans="1:8" ht="31.5" x14ac:dyDescent="0.2">
      <c r="B1" s="37" t="s">
        <v>66</v>
      </c>
    </row>
    <row r="3" spans="1:8" ht="25.5" x14ac:dyDescent="0.2">
      <c r="A3" s="20" t="s">
        <v>0</v>
      </c>
      <c r="B3" s="21" t="s">
        <v>1</v>
      </c>
      <c r="C3" s="20"/>
      <c r="D3" s="22" t="s">
        <v>2</v>
      </c>
      <c r="E3" s="22" t="s">
        <v>3</v>
      </c>
      <c r="F3" s="22" t="s">
        <v>4</v>
      </c>
      <c r="G3" s="21" t="s">
        <v>5</v>
      </c>
      <c r="H3" s="20" t="s">
        <v>6</v>
      </c>
    </row>
    <row r="4" spans="1:8" x14ac:dyDescent="0.2">
      <c r="A4" s="20">
        <v>1</v>
      </c>
      <c r="B4" s="20" t="s">
        <v>7</v>
      </c>
      <c r="C4" s="23"/>
      <c r="D4" s="23"/>
      <c r="E4" s="23"/>
      <c r="F4" s="23"/>
      <c r="G4" s="23"/>
      <c r="H4" s="23"/>
    </row>
    <row r="5" spans="1:8" ht="27.6" customHeight="1" x14ac:dyDescent="0.2">
      <c r="A5" s="24">
        <v>1.1000000000000001</v>
      </c>
      <c r="B5" s="38" t="s">
        <v>70</v>
      </c>
      <c r="C5" s="5"/>
      <c r="D5" s="2"/>
      <c r="E5" s="2"/>
      <c r="F5" s="2"/>
      <c r="G5" s="4"/>
      <c r="H5" s="13"/>
    </row>
    <row r="6" spans="1:8" ht="116.45" customHeight="1" x14ac:dyDescent="0.2">
      <c r="A6" s="24">
        <v>1.2</v>
      </c>
      <c r="B6" s="38" t="s">
        <v>8</v>
      </c>
      <c r="C6" s="5"/>
      <c r="D6" s="2"/>
      <c r="E6" s="2"/>
      <c r="F6" s="2"/>
      <c r="G6" s="4"/>
      <c r="H6" s="14"/>
    </row>
    <row r="7" spans="1:8" ht="27.95" customHeight="1" x14ac:dyDescent="0.2">
      <c r="A7" s="24">
        <v>1.3</v>
      </c>
      <c r="B7" s="38" t="s">
        <v>71</v>
      </c>
      <c r="C7" s="5"/>
      <c r="D7" s="2"/>
      <c r="E7" s="2"/>
      <c r="F7" s="2"/>
      <c r="G7" s="4"/>
      <c r="H7" s="3"/>
    </row>
    <row r="8" spans="1:8" ht="45.75" customHeight="1" x14ac:dyDescent="0.2">
      <c r="A8" s="24">
        <v>1.4</v>
      </c>
      <c r="B8" s="38" t="s">
        <v>72</v>
      </c>
      <c r="C8" s="5"/>
      <c r="D8" s="2"/>
      <c r="E8" s="2"/>
      <c r="F8" s="2"/>
      <c r="G8" s="4"/>
      <c r="H8" s="3"/>
    </row>
    <row r="9" spans="1:8" ht="23.25" customHeight="1" x14ac:dyDescent="0.2">
      <c r="A9" s="24">
        <v>1.5</v>
      </c>
      <c r="B9" s="38" t="s">
        <v>9</v>
      </c>
      <c r="C9" s="5"/>
      <c r="D9" s="2"/>
      <c r="E9" s="2" t="s">
        <v>10</v>
      </c>
      <c r="F9" s="2" t="s">
        <v>11</v>
      </c>
      <c r="G9" s="4"/>
      <c r="H9" s="13"/>
    </row>
    <row r="10" spans="1:8" ht="27.95" customHeight="1" x14ac:dyDescent="0.2">
      <c r="A10" s="24">
        <v>1.6</v>
      </c>
      <c r="B10" s="38" t="s">
        <v>12</v>
      </c>
      <c r="C10" s="5"/>
      <c r="D10" s="2"/>
      <c r="E10" s="2"/>
      <c r="F10" s="2"/>
      <c r="G10" s="4"/>
      <c r="H10" s="3"/>
    </row>
    <row r="11" spans="1:8" ht="17.100000000000001" customHeight="1" x14ac:dyDescent="0.2">
      <c r="A11" s="24">
        <v>1.7</v>
      </c>
      <c r="B11" s="38" t="s">
        <v>63</v>
      </c>
      <c r="C11" s="5"/>
      <c r="D11" s="2"/>
      <c r="E11" s="2"/>
      <c r="F11" s="2"/>
      <c r="G11" s="4"/>
      <c r="H11" s="3"/>
    </row>
    <row r="12" spans="1:8" x14ac:dyDescent="0.2">
      <c r="A12" s="20">
        <v>2</v>
      </c>
      <c r="B12" s="39" t="s">
        <v>13</v>
      </c>
      <c r="C12" s="23"/>
      <c r="D12" s="23"/>
      <c r="E12" s="23"/>
      <c r="F12" s="23"/>
      <c r="G12" s="23"/>
      <c r="H12" s="23"/>
    </row>
    <row r="13" spans="1:8" ht="15.6" customHeight="1" x14ac:dyDescent="0.2">
      <c r="A13" s="24">
        <v>2.1</v>
      </c>
      <c r="B13" s="38" t="s">
        <v>14</v>
      </c>
      <c r="C13" s="5"/>
      <c r="D13" s="2"/>
      <c r="E13" s="2"/>
      <c r="F13" s="2"/>
      <c r="G13" s="4"/>
      <c r="H13" s="3"/>
    </row>
    <row r="14" spans="1:8" ht="104.45" customHeight="1" x14ac:dyDescent="0.2">
      <c r="A14" s="24">
        <v>2.2000000000000002</v>
      </c>
      <c r="B14" s="38" t="s">
        <v>62</v>
      </c>
      <c r="C14" s="5"/>
      <c r="D14" s="2"/>
      <c r="E14" s="2"/>
      <c r="F14" s="2"/>
      <c r="G14" s="4"/>
      <c r="H14" s="13"/>
    </row>
    <row r="15" spans="1:8" ht="27.95" customHeight="1" x14ac:dyDescent="0.2">
      <c r="A15" s="24">
        <v>2.2999999999999998</v>
      </c>
      <c r="B15" s="38" t="s">
        <v>15</v>
      </c>
      <c r="C15" s="5"/>
      <c r="D15" s="2"/>
      <c r="E15" s="2"/>
      <c r="F15" s="2"/>
      <c r="G15" s="4"/>
      <c r="H15" s="3"/>
    </row>
    <row r="16" spans="1:8" x14ac:dyDescent="0.2">
      <c r="A16" s="20">
        <v>3</v>
      </c>
      <c r="B16" s="39" t="s">
        <v>64</v>
      </c>
      <c r="C16" s="23"/>
      <c r="D16" s="23"/>
      <c r="E16" s="23"/>
      <c r="F16" s="23"/>
      <c r="G16" s="23"/>
      <c r="H16" s="23"/>
    </row>
    <row r="17" spans="1:8" ht="26.45" customHeight="1" x14ac:dyDescent="0.2">
      <c r="A17" s="24">
        <v>3.1</v>
      </c>
      <c r="B17" s="38" t="s">
        <v>65</v>
      </c>
      <c r="C17" s="2"/>
      <c r="D17" s="7"/>
      <c r="E17" s="2"/>
      <c r="F17" s="2"/>
      <c r="G17" s="4"/>
      <c r="H17" s="3"/>
    </row>
    <row r="18" spans="1:8" ht="27.6" customHeight="1" x14ac:dyDescent="0.2">
      <c r="A18" s="24">
        <v>3.2</v>
      </c>
      <c r="B18" s="38" t="s">
        <v>61</v>
      </c>
      <c r="C18" s="5"/>
      <c r="D18" s="2"/>
      <c r="E18" s="2"/>
      <c r="F18" s="2"/>
      <c r="G18" s="4"/>
      <c r="H18" s="3"/>
    </row>
    <row r="19" spans="1:8" ht="27.6" customHeight="1" x14ac:dyDescent="0.2">
      <c r="A19" s="24">
        <v>3.3</v>
      </c>
      <c r="B19" s="1" t="s">
        <v>83</v>
      </c>
      <c r="C19" s="5"/>
      <c r="D19" s="2"/>
      <c r="E19" s="2"/>
      <c r="F19" s="2"/>
      <c r="G19" s="4"/>
      <c r="H19" s="3"/>
    </row>
    <row r="20" spans="1:8" ht="27.6" customHeight="1" x14ac:dyDescent="0.2">
      <c r="A20" s="24">
        <v>3.4</v>
      </c>
      <c r="B20" s="38" t="s">
        <v>73</v>
      </c>
      <c r="C20" s="5"/>
      <c r="D20" s="2"/>
      <c r="E20" s="2"/>
      <c r="F20" s="2"/>
      <c r="G20" s="4"/>
      <c r="H20" s="3"/>
    </row>
    <row r="21" spans="1:8" ht="27.95" customHeight="1" x14ac:dyDescent="0.2">
      <c r="A21" s="24">
        <v>3.5</v>
      </c>
      <c r="B21" s="38" t="s">
        <v>74</v>
      </c>
      <c r="C21" s="5"/>
      <c r="D21" s="2"/>
      <c r="E21" s="2"/>
      <c r="F21" s="2"/>
      <c r="G21" s="4"/>
      <c r="H21" s="3"/>
    </row>
    <row r="22" spans="1:8" ht="26.1" customHeight="1" x14ac:dyDescent="0.2">
      <c r="A22" s="24">
        <v>3.6</v>
      </c>
      <c r="B22" s="38" t="s">
        <v>75</v>
      </c>
      <c r="C22" s="5"/>
      <c r="D22" s="2"/>
      <c r="E22" s="2"/>
      <c r="F22" s="2"/>
      <c r="G22" s="4"/>
      <c r="H22" s="3"/>
    </row>
    <row r="23" spans="1:8" ht="24" customHeight="1" x14ac:dyDescent="0.2">
      <c r="A23" s="24">
        <v>3.7</v>
      </c>
      <c r="B23" s="38" t="s">
        <v>76</v>
      </c>
      <c r="C23" s="5"/>
      <c r="D23" s="2"/>
      <c r="E23" s="2"/>
      <c r="F23" s="2"/>
      <c r="G23" s="4"/>
      <c r="H23" s="3"/>
    </row>
    <row r="24" spans="1:8" ht="14.1" customHeight="1" x14ac:dyDescent="0.2">
      <c r="A24" s="24">
        <v>3.8</v>
      </c>
      <c r="B24" s="38" t="s">
        <v>77</v>
      </c>
      <c r="C24" s="5"/>
      <c r="D24" s="2"/>
      <c r="E24" s="2"/>
      <c r="F24" s="2"/>
      <c r="G24" s="4"/>
      <c r="H24" s="3"/>
    </row>
    <row r="25" spans="1:8" ht="17.100000000000001" customHeight="1" x14ac:dyDescent="0.2">
      <c r="A25" s="24">
        <v>3.9</v>
      </c>
      <c r="B25" s="38" t="s">
        <v>17</v>
      </c>
      <c r="C25" s="5"/>
      <c r="D25" s="2"/>
      <c r="E25" s="2"/>
      <c r="F25" s="2"/>
      <c r="G25" s="4"/>
      <c r="H25" s="3"/>
    </row>
    <row r="26" spans="1:8" x14ac:dyDescent="0.2">
      <c r="A26" s="20">
        <v>4</v>
      </c>
      <c r="B26" s="39" t="s">
        <v>18</v>
      </c>
      <c r="C26" s="23"/>
      <c r="D26" s="23"/>
      <c r="E26" s="23"/>
      <c r="F26" s="23"/>
      <c r="G26" s="23"/>
      <c r="H26" s="23"/>
    </row>
    <row r="27" spans="1:8" ht="31.5" customHeight="1" x14ac:dyDescent="0.2">
      <c r="A27" s="24">
        <v>4.0999999999999996</v>
      </c>
      <c r="B27" s="38" t="s">
        <v>78</v>
      </c>
      <c r="C27" s="5"/>
      <c r="D27" s="2"/>
      <c r="E27" s="2"/>
      <c r="F27" s="2"/>
      <c r="G27" s="4"/>
      <c r="H27" s="3"/>
    </row>
    <row r="28" spans="1:8" ht="30.6" customHeight="1" x14ac:dyDescent="0.2">
      <c r="A28" s="24">
        <v>4.2</v>
      </c>
      <c r="B28" s="38" t="s">
        <v>79</v>
      </c>
      <c r="C28" s="5"/>
      <c r="D28" s="2"/>
      <c r="E28" s="2"/>
      <c r="F28" s="2"/>
      <c r="G28" s="4"/>
      <c r="H28" s="6"/>
    </row>
    <row r="29" spans="1:8" ht="27.95" customHeight="1" x14ac:dyDescent="0.2">
      <c r="A29" s="27">
        <v>4.3</v>
      </c>
      <c r="B29" s="38" t="s">
        <v>80</v>
      </c>
      <c r="C29" s="5"/>
      <c r="D29" s="2"/>
      <c r="E29" s="2"/>
      <c r="F29" s="2"/>
      <c r="G29" s="4"/>
      <c r="H29" s="3"/>
    </row>
    <row r="30" spans="1:8" x14ac:dyDescent="0.2">
      <c r="A30" s="29">
        <v>5</v>
      </c>
      <c r="B30" s="40" t="s">
        <v>19</v>
      </c>
      <c r="C30" s="23"/>
      <c r="D30" s="23"/>
      <c r="E30" s="23"/>
      <c r="F30" s="23"/>
      <c r="G30" s="23"/>
      <c r="H30" s="23"/>
    </row>
    <row r="31" spans="1:8" ht="57" customHeight="1" x14ac:dyDescent="0.2">
      <c r="A31" s="28">
        <v>5.0999999999999996</v>
      </c>
      <c r="B31" s="41" t="s">
        <v>81</v>
      </c>
      <c r="C31" s="5"/>
      <c r="D31" s="2"/>
      <c r="E31" s="2"/>
      <c r="F31" s="2"/>
      <c r="G31" s="4"/>
      <c r="H31" s="3"/>
    </row>
    <row r="32" spans="1:8" ht="32.1" customHeight="1" x14ac:dyDescent="0.2">
      <c r="A32" s="26">
        <v>5.2</v>
      </c>
      <c r="B32" s="38" t="s">
        <v>20</v>
      </c>
      <c r="C32" s="5"/>
      <c r="D32" s="2"/>
      <c r="E32" s="2"/>
      <c r="F32" s="2"/>
      <c r="G32" s="4"/>
      <c r="H32" s="3"/>
    </row>
    <row r="33" spans="1:8" ht="29.45" customHeight="1" x14ac:dyDescent="0.2">
      <c r="A33" s="24">
        <v>5.3</v>
      </c>
      <c r="B33" s="38" t="s">
        <v>21</v>
      </c>
      <c r="C33" s="8"/>
      <c r="D33" s="7"/>
      <c r="E33" s="7"/>
      <c r="F33" s="2"/>
      <c r="G33" s="4"/>
      <c r="H33" s="3"/>
    </row>
    <row r="34" spans="1:8" ht="29.1" customHeight="1" x14ac:dyDescent="0.2">
      <c r="A34" s="24">
        <v>5.4</v>
      </c>
      <c r="B34" s="38" t="s">
        <v>22</v>
      </c>
      <c r="C34" s="8"/>
      <c r="D34" s="7"/>
      <c r="E34" s="7"/>
      <c r="F34" s="2"/>
      <c r="G34" s="4"/>
      <c r="H34" s="3"/>
    </row>
    <row r="35" spans="1:8" ht="27.6" customHeight="1" x14ac:dyDescent="0.2">
      <c r="A35" s="24">
        <v>5.5</v>
      </c>
      <c r="B35" s="38" t="s">
        <v>23</v>
      </c>
      <c r="C35" s="8"/>
      <c r="D35" s="7"/>
      <c r="E35" s="7"/>
      <c r="F35" s="2"/>
      <c r="G35" s="4"/>
      <c r="H35" s="3"/>
    </row>
    <row r="36" spans="1:8" ht="15.95" customHeight="1" x14ac:dyDescent="0.2">
      <c r="A36" s="24">
        <v>5.6</v>
      </c>
      <c r="B36" s="38" t="s">
        <v>24</v>
      </c>
      <c r="C36" s="8"/>
      <c r="D36" s="7"/>
      <c r="E36" s="7"/>
      <c r="F36" s="2"/>
      <c r="G36" s="4"/>
      <c r="H36" s="3"/>
    </row>
    <row r="37" spans="1:8" ht="27.95" customHeight="1" x14ac:dyDescent="0.2">
      <c r="A37" s="24">
        <v>5.7</v>
      </c>
      <c r="B37" s="38" t="s">
        <v>25</v>
      </c>
      <c r="C37" s="8"/>
      <c r="D37" s="7"/>
      <c r="E37" s="7"/>
      <c r="F37" s="2"/>
      <c r="G37" s="4"/>
      <c r="H37" s="3"/>
    </row>
    <row r="38" spans="1:8" ht="29.1" customHeight="1" x14ac:dyDescent="0.2">
      <c r="A38" s="24">
        <v>5.8</v>
      </c>
      <c r="B38" s="38" t="s">
        <v>26</v>
      </c>
      <c r="C38" s="8"/>
      <c r="D38" s="7"/>
      <c r="E38" s="7"/>
      <c r="F38" s="2"/>
      <c r="G38" s="4"/>
      <c r="H38" s="3"/>
    </row>
    <row r="39" spans="1:8" ht="41.45" customHeight="1" x14ac:dyDescent="0.2">
      <c r="A39" s="25" t="s">
        <v>67</v>
      </c>
      <c r="B39" s="38" t="s">
        <v>28</v>
      </c>
      <c r="C39" s="8"/>
      <c r="D39" s="7"/>
      <c r="E39" s="7"/>
      <c r="F39" s="2"/>
      <c r="G39" s="4"/>
      <c r="H39" s="3"/>
    </row>
    <row r="40" spans="1:8" ht="30.95" customHeight="1" x14ac:dyDescent="0.2">
      <c r="A40" s="25" t="s">
        <v>27</v>
      </c>
      <c r="B40" s="38" t="s">
        <v>29</v>
      </c>
      <c r="C40" s="8"/>
      <c r="D40" s="7"/>
      <c r="E40" s="7"/>
      <c r="F40" s="2"/>
      <c r="G40" s="4"/>
      <c r="H40" s="3"/>
    </row>
    <row r="41" spans="1:8" x14ac:dyDescent="0.2">
      <c r="A41" s="20">
        <v>6</v>
      </c>
      <c r="B41" s="39" t="s">
        <v>30</v>
      </c>
      <c r="C41" s="23"/>
      <c r="D41" s="23"/>
      <c r="E41" s="23"/>
      <c r="F41" s="23"/>
      <c r="G41" s="23"/>
      <c r="H41" s="23"/>
    </row>
    <row r="42" spans="1:8" ht="27.6" customHeight="1" x14ac:dyDescent="0.2">
      <c r="A42" s="24">
        <v>6.1</v>
      </c>
      <c r="B42" s="38" t="s">
        <v>82</v>
      </c>
      <c r="C42" s="8"/>
      <c r="D42" s="7"/>
      <c r="E42" s="7"/>
      <c r="F42" s="2"/>
      <c r="G42" s="4"/>
      <c r="H42" s="3"/>
    </row>
    <row r="43" spans="1:8" ht="15.6" customHeight="1" x14ac:dyDescent="0.2">
      <c r="A43" s="24">
        <v>6.2</v>
      </c>
      <c r="B43" s="38" t="s">
        <v>31</v>
      </c>
      <c r="C43" s="8"/>
      <c r="D43" s="7"/>
      <c r="E43" s="7"/>
      <c r="F43" s="2"/>
      <c r="G43" s="4"/>
      <c r="H43" s="3"/>
    </row>
    <row r="44" spans="1:8" ht="14.45" customHeight="1" x14ac:dyDescent="0.2">
      <c r="A44" s="24">
        <v>6.3</v>
      </c>
      <c r="B44" s="38" t="s">
        <v>32</v>
      </c>
      <c r="C44" s="8"/>
      <c r="D44" s="7"/>
      <c r="E44" s="7"/>
      <c r="F44" s="2"/>
      <c r="G44" s="4"/>
      <c r="H44" s="3"/>
    </row>
    <row r="45" spans="1:8" ht="63.75" customHeight="1" x14ac:dyDescent="0.2">
      <c r="A45" s="24">
        <v>6.4</v>
      </c>
      <c r="B45" s="38" t="s">
        <v>69</v>
      </c>
      <c r="C45" s="8"/>
      <c r="D45" s="7"/>
      <c r="E45" s="7"/>
      <c r="F45" s="2"/>
      <c r="G45" s="4"/>
      <c r="H45" s="3"/>
    </row>
    <row r="46" spans="1:8" ht="14.45" customHeight="1" x14ac:dyDescent="0.2">
      <c r="A46" s="24">
        <v>6.5</v>
      </c>
      <c r="B46" s="38" t="s">
        <v>68</v>
      </c>
      <c r="C46" s="8"/>
      <c r="D46" s="7"/>
      <c r="E46" s="7"/>
      <c r="F46" s="2"/>
      <c r="G46" s="4"/>
      <c r="H46" s="3"/>
    </row>
    <row r="47" spans="1:8" ht="29.45" customHeight="1" x14ac:dyDescent="0.2">
      <c r="A47" s="24">
        <v>6.6</v>
      </c>
      <c r="B47" s="38" t="s">
        <v>33</v>
      </c>
      <c r="C47" s="8"/>
      <c r="D47" s="7"/>
      <c r="E47" s="7"/>
      <c r="F47" s="2"/>
      <c r="G47" s="4"/>
      <c r="H47" s="3"/>
    </row>
    <row r="48" spans="1:8" x14ac:dyDescent="0.2">
      <c r="B48" s="42"/>
    </row>
    <row r="49" spans="2:2" x14ac:dyDescent="0.2">
      <c r="B49" s="42"/>
    </row>
    <row r="50" spans="2:2" x14ac:dyDescent="0.2">
      <c r="B50" s="42"/>
    </row>
    <row r="51" spans="2:2" x14ac:dyDescent="0.2">
      <c r="B51" s="42"/>
    </row>
    <row r="52" spans="2:2" x14ac:dyDescent="0.2">
      <c r="B52" s="42"/>
    </row>
    <row r="53" spans="2:2" x14ac:dyDescent="0.2">
      <c r="B53" s="42"/>
    </row>
    <row r="54" spans="2:2" x14ac:dyDescent="0.2">
      <c r="B54" s="42"/>
    </row>
    <row r="55" spans="2:2" x14ac:dyDescent="0.2">
      <c r="B55" s="42"/>
    </row>
    <row r="56" spans="2:2" x14ac:dyDescent="0.2">
      <c r="B56" s="42"/>
    </row>
    <row r="57" spans="2:2" x14ac:dyDescent="0.2">
      <c r="B57" s="42"/>
    </row>
    <row r="58" spans="2:2" x14ac:dyDescent="0.2">
      <c r="B58" s="42"/>
    </row>
    <row r="59" spans="2:2" x14ac:dyDescent="0.2">
      <c r="B59" s="42"/>
    </row>
    <row r="60" spans="2:2" x14ac:dyDescent="0.2">
      <c r="B60" s="42"/>
    </row>
    <row r="61" spans="2:2" x14ac:dyDescent="0.2">
      <c r="B61" s="42"/>
    </row>
    <row r="62" spans="2:2" x14ac:dyDescent="0.2">
      <c r="B62" s="42"/>
    </row>
    <row r="63" spans="2:2" x14ac:dyDescent="0.2">
      <c r="B63" s="42"/>
    </row>
    <row r="64" spans="2:2" x14ac:dyDescent="0.2">
      <c r="B64" s="42"/>
    </row>
    <row r="65" spans="2:2" x14ac:dyDescent="0.2">
      <c r="B65" s="42"/>
    </row>
    <row r="66" spans="2:2" x14ac:dyDescent="0.2">
      <c r="B66" s="42"/>
    </row>
    <row r="67" spans="2:2" x14ac:dyDescent="0.2">
      <c r="B67" s="42"/>
    </row>
    <row r="68" spans="2:2" x14ac:dyDescent="0.2">
      <c r="B68" s="42"/>
    </row>
    <row r="69" spans="2:2" x14ac:dyDescent="0.2">
      <c r="B69" s="42"/>
    </row>
    <row r="70" spans="2:2" x14ac:dyDescent="0.2">
      <c r="B70" s="42"/>
    </row>
    <row r="71" spans="2:2" x14ac:dyDescent="0.2">
      <c r="B71" s="42"/>
    </row>
    <row r="72" spans="2:2" x14ac:dyDescent="0.2">
      <c r="B72" s="42"/>
    </row>
    <row r="73" spans="2:2" x14ac:dyDescent="0.2">
      <c r="B73" s="42"/>
    </row>
    <row r="74" spans="2:2" x14ac:dyDescent="0.2">
      <c r="B74" s="42"/>
    </row>
    <row r="75" spans="2:2" x14ac:dyDescent="0.2">
      <c r="B75" s="42"/>
    </row>
    <row r="76" spans="2:2" x14ac:dyDescent="0.2">
      <c r="B76" s="42"/>
    </row>
    <row r="77" spans="2:2" x14ac:dyDescent="0.2">
      <c r="B77" s="42"/>
    </row>
    <row r="78" spans="2:2" x14ac:dyDescent="0.2">
      <c r="B78" s="42"/>
    </row>
    <row r="79" spans="2:2" x14ac:dyDescent="0.2">
      <c r="B79" s="42"/>
    </row>
    <row r="80" spans="2:2" x14ac:dyDescent="0.2">
      <c r="B80" s="42"/>
    </row>
    <row r="81" spans="2:2" x14ac:dyDescent="0.2">
      <c r="B81" s="42"/>
    </row>
    <row r="82" spans="2:2" x14ac:dyDescent="0.2">
      <c r="B82" s="42"/>
    </row>
    <row r="83" spans="2:2" x14ac:dyDescent="0.2">
      <c r="B83" s="42"/>
    </row>
    <row r="84" spans="2:2" x14ac:dyDescent="0.2">
      <c r="B84" s="42"/>
    </row>
    <row r="85" spans="2:2" x14ac:dyDescent="0.2">
      <c r="B85" s="42"/>
    </row>
    <row r="86" spans="2:2" x14ac:dyDescent="0.2">
      <c r="B86" s="42"/>
    </row>
    <row r="87" spans="2:2" x14ac:dyDescent="0.2">
      <c r="B87" s="42"/>
    </row>
    <row r="88" spans="2:2" x14ac:dyDescent="0.2">
      <c r="B88" s="42"/>
    </row>
    <row r="89" spans="2:2" x14ac:dyDescent="0.2">
      <c r="B89" s="42"/>
    </row>
    <row r="90" spans="2:2" x14ac:dyDescent="0.2">
      <c r="B90" s="42"/>
    </row>
    <row r="91" spans="2:2" x14ac:dyDescent="0.2">
      <c r="B91" s="42"/>
    </row>
    <row r="92" spans="2:2" x14ac:dyDescent="0.2">
      <c r="B92" s="42"/>
    </row>
    <row r="93" spans="2:2" x14ac:dyDescent="0.2">
      <c r="B93" s="42"/>
    </row>
    <row r="94" spans="2:2" x14ac:dyDescent="0.2">
      <c r="B94" s="42"/>
    </row>
    <row r="95" spans="2:2" x14ac:dyDescent="0.2">
      <c r="B95" s="42"/>
    </row>
    <row r="96" spans="2:2" x14ac:dyDescent="0.2">
      <c r="B96" s="42"/>
    </row>
    <row r="97" spans="2:2" x14ac:dyDescent="0.2">
      <c r="B97" s="42"/>
    </row>
    <row r="98" spans="2:2" x14ac:dyDescent="0.2">
      <c r="B98" s="42"/>
    </row>
    <row r="99" spans="2:2" x14ac:dyDescent="0.2">
      <c r="B99" s="42"/>
    </row>
    <row r="100" spans="2:2" x14ac:dyDescent="0.2">
      <c r="B100" s="42"/>
    </row>
    <row r="101" spans="2:2" x14ac:dyDescent="0.2">
      <c r="B101" s="42"/>
    </row>
  </sheetData>
  <conditionalFormatting sqref="C3:C15 D16 C17:C29 D30 C31:C1048576">
    <cfRule type="containsText" dxfId="4" priority="7" operator="containsText" text="Green">
      <formula>NOT(ISERROR(SEARCH("Green",C3)))</formula>
    </cfRule>
    <cfRule type="containsText" dxfId="3" priority="8" operator="containsText" text="Amber">
      <formula>NOT(ISERROR(SEARCH("Amber",C3)))</formula>
    </cfRule>
    <cfRule type="containsText" dxfId="2" priority="9" operator="containsText" text="Amber">
      <formula>NOT(ISERROR(SEARCH("Amber",C3)))</formula>
    </cfRule>
    <cfRule type="containsText" dxfId="1" priority="10" operator="containsText" text="Red">
      <formula>NOT(ISERROR(SEARCH("Red",C3)))</formula>
    </cfRule>
  </conditionalFormatting>
  <conditionalFormatting sqref="H3:H15 H17:H29 H31:H1048576">
    <cfRule type="timePeriod" dxfId="0" priority="6" timePeriod="nextMonth">
      <formula>AND(MONTH(H3)=MONTH(EDATE(TODAY(),0+1)),YEAR(H3)=YEAR(EDATE(TODAY(),0+1)))</formula>
    </cfRule>
  </conditionalFormatting>
  <dataValidations count="1">
    <dataValidation type="list" allowBlank="1" showInputMessage="1" showErrorMessage="1" sqref="D16 C4:C15 D30 C17:C29 C31:C1048576" xr:uid="{F9F0CB58-84F3-41C0-8F82-42407704234B}">
      <formula1>"Red, Amber, Green"</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90BEA-69B1-4F0E-8E79-728A1ACA9F42}">
  <dimension ref="A1:O21"/>
  <sheetViews>
    <sheetView zoomScaleNormal="100" workbookViewId="0">
      <selection activeCell="D10" sqref="D10"/>
    </sheetView>
  </sheetViews>
  <sheetFormatPr defaultColWidth="8.7109375" defaultRowHeight="12.75" x14ac:dyDescent="0.2"/>
  <cols>
    <col min="1" max="1" width="15.85546875" style="1" customWidth="1"/>
    <col min="2" max="2" width="29.85546875" style="1" bestFit="1" customWidth="1"/>
    <col min="3" max="3" width="115.140625" style="1" bestFit="1" customWidth="1"/>
    <col min="4" max="9" width="8.7109375" style="1"/>
    <col min="10" max="10" width="0.28515625" style="1" customWidth="1"/>
    <col min="11" max="11" width="0.42578125" style="1" customWidth="1"/>
    <col min="12" max="12" width="0.5703125" style="1" customWidth="1"/>
    <col min="13" max="13" width="0.28515625" style="1" customWidth="1"/>
    <col min="14" max="14" width="0.140625" style="1" customWidth="1"/>
    <col min="15" max="16" width="8.7109375" style="1" customWidth="1"/>
    <col min="17" max="16384" width="8.7109375" style="1"/>
  </cols>
  <sheetData>
    <row r="1" spans="1:15" ht="20.100000000000001" customHeight="1" x14ac:dyDescent="0.2">
      <c r="A1" s="43" t="s">
        <v>34</v>
      </c>
      <c r="B1" s="43"/>
      <c r="C1" s="43"/>
      <c r="D1" s="17"/>
    </row>
    <row r="2" spans="1:15" ht="20.100000000000001" customHeight="1" x14ac:dyDescent="0.25">
      <c r="A2" s="16" t="s">
        <v>0</v>
      </c>
      <c r="B2" s="16" t="s">
        <v>35</v>
      </c>
      <c r="C2" s="16" t="s">
        <v>36</v>
      </c>
      <c r="D2" s="16" t="s">
        <v>37</v>
      </c>
      <c r="J2" t="s">
        <v>38</v>
      </c>
      <c r="K2" t="s">
        <v>39</v>
      </c>
      <c r="L2" t="s">
        <v>40</v>
      </c>
      <c r="M2" t="s">
        <v>41</v>
      </c>
      <c r="O2" s="36" t="s">
        <v>42</v>
      </c>
    </row>
    <row r="3" spans="1:15" ht="20.100000000000001" customHeight="1" x14ac:dyDescent="0.25">
      <c r="A3" s="24">
        <v>1</v>
      </c>
      <c r="B3" s="33" t="s">
        <v>7</v>
      </c>
      <c r="C3" s="33" t="s">
        <v>43</v>
      </c>
      <c r="D3" s="19">
        <f>(K3+2*L3+3*M3)/7</f>
        <v>0</v>
      </c>
      <c r="I3"/>
      <c r="J3" t="s">
        <v>44</v>
      </c>
      <c r="K3">
        <f>COUNTIF('Self-assessment form'!C5:C11,"Red")</f>
        <v>0</v>
      </c>
      <c r="L3">
        <f>COUNTIF('Self-assessment form'!C5:C11,"Amber")</f>
        <v>0</v>
      </c>
      <c r="M3">
        <f>COUNTIF('Self-assessment form'!C5:C11,"Green")</f>
        <v>0</v>
      </c>
    </row>
    <row r="4" spans="1:15" ht="20.100000000000001" customHeight="1" x14ac:dyDescent="0.25">
      <c r="A4" s="24">
        <v>2</v>
      </c>
      <c r="B4" s="33" t="s">
        <v>13</v>
      </c>
      <c r="C4" s="33" t="s">
        <v>45</v>
      </c>
      <c r="D4" s="19">
        <f>(K4+2*L4+3*M4)/3</f>
        <v>0</v>
      </c>
      <c r="I4"/>
      <c r="J4" t="s">
        <v>46</v>
      </c>
      <c r="K4">
        <f>COUNTIF('Self-assessment form'!C13:C15, "Red")</f>
        <v>0</v>
      </c>
      <c r="L4">
        <f>COUNTIF('Self-assessment form'!C13:C15,"Amber")</f>
        <v>0</v>
      </c>
      <c r="M4">
        <f>COUNTIF('Self-assessment form'!C13:C15, "Green")</f>
        <v>0</v>
      </c>
    </row>
    <row r="5" spans="1:15" ht="20.100000000000001" customHeight="1" x14ac:dyDescent="0.25">
      <c r="A5" s="24">
        <v>3</v>
      </c>
      <c r="B5" s="33" t="s">
        <v>16</v>
      </c>
      <c r="C5" s="33" t="s">
        <v>47</v>
      </c>
      <c r="D5" s="19">
        <f>(K5+2*L5+3*M5)/9</f>
        <v>0</v>
      </c>
      <c r="I5"/>
      <c r="J5" t="s">
        <v>48</v>
      </c>
      <c r="K5">
        <f>COUNTIF('Self-assessment form'!C17:C25, "Red")</f>
        <v>0</v>
      </c>
      <c r="L5">
        <f>COUNTIF('Self-assessment form'!C17:C25,"Amber")</f>
        <v>0</v>
      </c>
      <c r="M5">
        <f>COUNTIF('Self-assessment form'!C17:C25, "Green")</f>
        <v>0</v>
      </c>
    </row>
    <row r="6" spans="1:15" ht="20.100000000000001" customHeight="1" x14ac:dyDescent="0.25">
      <c r="A6" s="24">
        <v>4</v>
      </c>
      <c r="B6" s="33" t="s">
        <v>49</v>
      </c>
      <c r="C6" s="33" t="s">
        <v>50</v>
      </c>
      <c r="D6" s="19">
        <f>(K6+2*L6+3*M6)/3</f>
        <v>0</v>
      </c>
      <c r="I6"/>
      <c r="J6" t="s">
        <v>51</v>
      </c>
      <c r="K6">
        <f>COUNTIF('Self-assessment form'!C27:C29, "Red")</f>
        <v>0</v>
      </c>
      <c r="L6">
        <f>COUNTIF('Self-assessment form'!C27:C29,"Amber")</f>
        <v>0</v>
      </c>
      <c r="M6">
        <f>COUNTIF('Self-assessment form'!C27:C29, "Green")</f>
        <v>0</v>
      </c>
    </row>
    <row r="7" spans="1:15" ht="20.100000000000001" customHeight="1" x14ac:dyDescent="0.25">
      <c r="A7" s="24">
        <v>5</v>
      </c>
      <c r="B7" s="33" t="s">
        <v>52</v>
      </c>
      <c r="C7" s="33" t="s">
        <v>53</v>
      </c>
      <c r="D7" s="19">
        <f>(K7+2*L7+3*M7)/10</f>
        <v>0</v>
      </c>
      <c r="I7"/>
      <c r="J7" t="s">
        <v>54</v>
      </c>
      <c r="K7">
        <f>COUNTIF('Self-assessment form'!C31:C40, "Red")</f>
        <v>0</v>
      </c>
      <c r="L7">
        <f>COUNTIF('Self-assessment form'!C31:C40,"Amber")</f>
        <v>0</v>
      </c>
      <c r="M7">
        <f>COUNTIF('Self-assessment form'!C31:C40, "Green")</f>
        <v>0</v>
      </c>
    </row>
    <row r="8" spans="1:15" ht="20.100000000000001" customHeight="1" x14ac:dyDescent="0.25">
      <c r="A8" s="34">
        <v>6</v>
      </c>
      <c r="B8" s="35" t="s">
        <v>30</v>
      </c>
      <c r="C8" s="35" t="s">
        <v>55</v>
      </c>
      <c r="D8" s="19">
        <f>(K8+2*L8+3*M8)/6</f>
        <v>0</v>
      </c>
      <c r="I8"/>
      <c r="J8" t="s">
        <v>56</v>
      </c>
      <c r="K8">
        <f>COUNTIF('Self-assessment form'!C42:C47, "Red")</f>
        <v>0</v>
      </c>
      <c r="L8">
        <f>COUNTIF('Self-assessment form'!C42:C47,"Amber")</f>
        <v>0</v>
      </c>
      <c r="M8">
        <f>COUNTIF('Self-assessment form'!C42:C47, "Green")</f>
        <v>0</v>
      </c>
    </row>
    <row r="9" spans="1:15" ht="20.100000000000001" customHeight="1" x14ac:dyDescent="0.25">
      <c r="A9" s="9"/>
      <c r="B9" s="31"/>
      <c r="C9" s="32" t="s">
        <v>57</v>
      </c>
      <c r="D9" s="30">
        <f>(K9+2*L9+3*M9)/38</f>
        <v>0</v>
      </c>
      <c r="I9"/>
      <c r="J9" t="s">
        <v>57</v>
      </c>
      <c r="K9">
        <f>SUM(K3:K8)</f>
        <v>0</v>
      </c>
      <c r="L9">
        <f t="shared" ref="L9:M9" si="0">SUM(L3:L8)</f>
        <v>0</v>
      </c>
      <c r="M9">
        <f t="shared" si="0"/>
        <v>0</v>
      </c>
    </row>
    <row r="10" spans="1:15" ht="15" x14ac:dyDescent="0.25">
      <c r="I10"/>
    </row>
    <row r="11" spans="1:15" ht="15" x14ac:dyDescent="0.25">
      <c r="A11"/>
      <c r="B11"/>
      <c r="C11" s="18" t="s">
        <v>58</v>
      </c>
      <c r="D11"/>
    </row>
    <row r="12" spans="1:15" ht="15" x14ac:dyDescent="0.25">
      <c r="A12"/>
      <c r="B12"/>
      <c r="C12" s="18" t="s">
        <v>59</v>
      </c>
      <c r="D12"/>
      <c r="E12"/>
      <c r="F12"/>
      <c r="G12"/>
      <c r="H12"/>
      <c r="I12"/>
    </row>
    <row r="13" spans="1:15" ht="15" x14ac:dyDescent="0.25">
      <c r="A13"/>
      <c r="B13"/>
      <c r="C13" s="18" t="s">
        <v>60</v>
      </c>
      <c r="D13"/>
      <c r="E13"/>
      <c r="F13"/>
      <c r="G13"/>
      <c r="H13"/>
      <c r="I13"/>
    </row>
    <row r="14" spans="1:15" ht="15" x14ac:dyDescent="0.25">
      <c r="A14"/>
      <c r="B14"/>
      <c r="C14"/>
      <c r="D14"/>
      <c r="E14"/>
      <c r="F14"/>
      <c r="G14"/>
      <c r="H14"/>
      <c r="I14"/>
    </row>
    <row r="15" spans="1:15" ht="15" x14ac:dyDescent="0.25">
      <c r="A15"/>
      <c r="B15"/>
      <c r="C15"/>
      <c r="D15"/>
      <c r="E15"/>
      <c r="F15"/>
      <c r="G15"/>
      <c r="H15"/>
      <c r="I15" s="15"/>
    </row>
    <row r="16" spans="1:15" ht="15" x14ac:dyDescent="0.25">
      <c r="A16"/>
      <c r="B16"/>
      <c r="C16" s="18"/>
      <c r="D16"/>
      <c r="E16"/>
      <c r="F16"/>
      <c r="G16"/>
      <c r="H16"/>
      <c r="I16" s="15"/>
    </row>
    <row r="17" spans="1:9" ht="15" x14ac:dyDescent="0.25">
      <c r="A17"/>
      <c r="B17"/>
      <c r="C17"/>
      <c r="D17"/>
      <c r="E17"/>
      <c r="F17"/>
      <c r="G17"/>
      <c r="H17"/>
      <c r="I17" s="15"/>
    </row>
    <row r="18" spans="1:9" ht="15" x14ac:dyDescent="0.25">
      <c r="A18"/>
      <c r="B18"/>
      <c r="C18"/>
      <c r="D18"/>
      <c r="E18"/>
      <c r="F18"/>
      <c r="G18"/>
      <c r="H18"/>
      <c r="I18" s="15"/>
    </row>
    <row r="19" spans="1:9" ht="15" x14ac:dyDescent="0.25">
      <c r="A19"/>
      <c r="B19"/>
      <c r="C19"/>
      <c r="D19"/>
      <c r="E19"/>
      <c r="F19"/>
      <c r="G19"/>
      <c r="H19"/>
      <c r="I19" s="15"/>
    </row>
    <row r="20" spans="1:9" ht="15" x14ac:dyDescent="0.25">
      <c r="A20"/>
      <c r="B20"/>
      <c r="C20"/>
      <c r="D20"/>
      <c r="E20"/>
      <c r="F20"/>
      <c r="G20"/>
      <c r="H20"/>
      <c r="I20" s="15"/>
    </row>
    <row r="21" spans="1:9" ht="15" x14ac:dyDescent="0.25">
      <c r="E21"/>
      <c r="F21"/>
      <c r="G21"/>
      <c r="H21"/>
      <c r="I21" s="15"/>
    </row>
  </sheetData>
  <mergeCells count="1">
    <mergeCell ref="A1:C1"/>
  </mergeCells>
  <conditionalFormatting sqref="D3:D9">
    <cfRule type="colorScale" priority="1">
      <colorScale>
        <cfvo type="min"/>
        <cfvo type="percentile" val="50"/>
        <cfvo type="max"/>
        <color rgb="FFF8696B"/>
        <color rgb="FFFFEB84"/>
        <color rgb="FF63BE7B"/>
      </colorScale>
    </cfRule>
    <cfRule type="colorScale" priority="2">
      <colorScale>
        <cfvo type="min"/>
        <cfvo type="percentile" val="50"/>
        <cfvo type="max"/>
        <color rgb="FF63BE7B"/>
        <color rgb="FFFFEB84"/>
        <color rgb="FFF8696B"/>
      </colorScale>
    </cfRule>
    <cfRule type="colorScale" priority="3">
      <colorScale>
        <cfvo type="min"/>
        <cfvo type="percentile" val="50"/>
        <cfvo type="max"/>
        <color rgb="FFF8696B"/>
        <color rgb="FFFFEB84"/>
        <color rgb="FF63BE7B"/>
      </colorScale>
    </cfRule>
  </conditionalFormatting>
  <conditionalFormatting sqref="I15:I21">
    <cfRule type="colorScale" priority="4">
      <colorScale>
        <cfvo type="min"/>
        <cfvo type="percentile" val="50"/>
        <cfvo type="max"/>
        <color rgb="FFF8696B"/>
        <color rgb="FFFFEB84"/>
        <color rgb="FF63BE7B"/>
      </colorScale>
    </cfRule>
    <cfRule type="colorScale" priority="5">
      <colorScale>
        <cfvo type="min"/>
        <cfvo type="percentile" val="50"/>
        <cfvo type="max"/>
        <color rgb="FF63BE7B"/>
        <color rgb="FFFFEB84"/>
        <color rgb="FFF8696B"/>
      </colorScale>
    </cfRule>
    <cfRule type="colorScale" priority="6">
      <colorScale>
        <cfvo type="min"/>
        <cfvo type="percentile" val="50"/>
        <cfvo type="max"/>
        <color rgb="FFF8696B"/>
        <color rgb="FFFFEB84"/>
        <color rgb="FF63BE7B"/>
      </colorScale>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a591c42-f103-4e94-b0a2-f5c6c6996d84"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57623454539CE47AE054C18C818DA79" ma:contentTypeVersion="17" ma:contentTypeDescription="Create a new document." ma:contentTypeScope="" ma:versionID="ab4bbf911a49759d5b3134740bc87969">
  <xsd:schema xmlns:xsd="http://www.w3.org/2001/XMLSchema" xmlns:xs="http://www.w3.org/2001/XMLSchema" xmlns:p="http://schemas.microsoft.com/office/2006/metadata/properties" xmlns:ns2="df03ece1-b365-4511-a925-fb8a316b7eb2" xmlns:ns3="1eb9314a-c768-4138-8c70-a3d50a7e20cb" xmlns:ns4="793fff65-1a6b-494e-9086-c53f3621c22f" targetNamespace="http://schemas.microsoft.com/office/2006/metadata/properties" ma:root="true" ma:fieldsID="d913161b9acae259fede1fe9231ca68e" ns2:_="" ns3:_="" ns4:_="">
    <xsd:import namespace="df03ece1-b365-4511-a925-fb8a316b7eb2"/>
    <xsd:import namespace="1eb9314a-c768-4138-8c70-a3d50a7e20cb"/>
    <xsd:import namespace="793fff65-1a6b-494e-9086-c53f3621c22f"/>
    <xsd:element name="properties">
      <xsd:complexType>
        <xsd:sequence>
          <xsd:element name="documentManagement">
            <xsd:complexType>
              <xsd:all>
                <xsd:element ref="ns2:TaxCatchAll" minOccurs="0"/>
                <xsd:element ref="ns2:TaxCatchAllLabe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4:SharedWithUsers" minOccurs="0"/>
                <xsd:element ref="ns4:SharedWithDetails" minOccurs="0"/>
                <xsd:element ref="ns3:MediaServiceDateTaken" minOccurs="0"/>
                <xsd:element ref="ns3:MediaLengthInSeconds" minOccurs="0"/>
                <xsd:element ref="ns3:MediaServiceOCR" minOccurs="0"/>
                <xsd:element ref="ns3:MediaServiceLocation"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03ece1-b365-4511-a925-fb8a316b7eb2"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a8a0b38f-f649-42a2-9318-2e6d1a2bb5ce}" ma:internalName="TaxCatchAll" ma:showField="CatchAllData" ma:web="793fff65-1a6b-494e-9086-c53f3621c22f">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hidden="true" ma:list="{a8a0b38f-f649-42a2-9318-2e6d1a2bb5ce}" ma:internalName="TaxCatchAllLabel" ma:readOnly="true" ma:showField="CatchAllDataLabel" ma:web="793fff65-1a6b-494e-9086-c53f3621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b9314a-c768-4138-8c70-a3d50a7e20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a591c42-f103-4e94-b0a2-f5c6c6996d8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93fff65-1a6b-494e-9086-c53f3621c22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eb9314a-c768-4138-8c70-a3d50a7e20cb">
      <Terms xmlns="http://schemas.microsoft.com/office/infopath/2007/PartnerControls"/>
    </lcf76f155ced4ddcb4097134ff3c332f>
    <TaxCatchAll xmlns="df03ece1-b365-4511-a925-fb8a316b7eb2" xsi:nil="true"/>
  </documentManagement>
</p:properties>
</file>

<file path=customXml/itemProps1.xml><?xml version="1.0" encoding="utf-8"?>
<ds:datastoreItem xmlns:ds="http://schemas.openxmlformats.org/officeDocument/2006/customXml" ds:itemID="{CA11394C-F49F-47A5-885B-952B9D64D96E}">
  <ds:schemaRefs>
    <ds:schemaRef ds:uri="http://schemas.microsoft.com/sharepoint/v3/contenttype/forms"/>
  </ds:schemaRefs>
</ds:datastoreItem>
</file>

<file path=customXml/itemProps2.xml><?xml version="1.0" encoding="utf-8"?>
<ds:datastoreItem xmlns:ds="http://schemas.openxmlformats.org/officeDocument/2006/customXml" ds:itemID="{677FC63A-4CF6-451F-900A-5317060B9AE9}">
  <ds:schemaRefs>
    <ds:schemaRef ds:uri="Microsoft.SharePoint.Taxonomy.ContentTypeSync"/>
  </ds:schemaRefs>
</ds:datastoreItem>
</file>

<file path=customXml/itemProps3.xml><?xml version="1.0" encoding="utf-8"?>
<ds:datastoreItem xmlns:ds="http://schemas.openxmlformats.org/officeDocument/2006/customXml" ds:itemID="{D8F6F463-B80A-4933-9FFA-88AF0F6C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03ece1-b365-4511-a925-fb8a316b7eb2"/>
    <ds:schemaRef ds:uri="1eb9314a-c768-4138-8c70-a3d50a7e20cb"/>
    <ds:schemaRef ds:uri="793fff65-1a6b-494e-9086-c53f3621c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5D7BA58-0C1E-4ABE-84EF-7023547061B1}">
  <ds:schemaRefs>
    <ds:schemaRef ds:uri="793fff65-1a6b-494e-9086-c53f3621c22f"/>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1eb9314a-c768-4138-8c70-a3d50a7e20cb"/>
    <ds:schemaRef ds:uri="df03ece1-b365-4511-a925-fb8a316b7eb2"/>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Self-assessment form</vt:lpstr>
      <vt:lpstr>Summary Page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Rohati Chapman</dc:creator>
  <cp:keywords/>
  <dc:description/>
  <cp:lastModifiedBy>Sharon Spurling</cp:lastModifiedBy>
  <cp:revision/>
  <dcterms:created xsi:type="dcterms:W3CDTF">2022-01-14T13:35:45Z</dcterms:created>
  <dcterms:modified xsi:type="dcterms:W3CDTF">2024-03-26T11:41:45Z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0x010100F57623454539CE47AE054C18C818DA79</vt:lpwstr>
  </property>
  <property fmtid="{D5CDD505-2E9C-101B-9397-08002B2CF9AE}" pid="3" name="MediaServiceImageTags">
    <vt:lpwstr/>
  </property>
</Properties>
</file>