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0" windowWidth="20730" windowHeight="11760" tabRatio="819" firstSheet="2" activeTab="2"/>
  </bookViews>
  <sheets>
    <sheet name="wksDatabase02" sheetId="19" state="hidden" r:id="rId1"/>
    <sheet name="wksDatabase01" sheetId="4" state="hidden" r:id="rId2"/>
    <sheet name="Intro" sheetId="21" r:id="rId3"/>
    <sheet name="Choosing the correct chart" sheetId="22" r:id="rId4"/>
    <sheet name="1. C Chart" sheetId="1" r:id="rId5"/>
    <sheet name="2. U Chart" sheetId="13" r:id="rId6"/>
    <sheet name="3. P Chart" sheetId="5" r:id="rId7"/>
    <sheet name="4. I Chart" sheetId="20" r:id="rId8"/>
    <sheet name="5. X bar S Chart" sheetId="6" r:id="rId9"/>
  </sheets>
  <definedNames>
    <definedName name="_xlnm._FilterDatabase" localSheetId="4" hidden="1">'1. C Chart'!$B$5:$C$5</definedName>
    <definedName name="_xlnm._FilterDatabase" localSheetId="5" hidden="1">'2. U Chart'!$B$5:$C$5</definedName>
    <definedName name="_xlnm._FilterDatabase" localSheetId="6" hidden="1">'3. P Chart'!$B$5:$C$5</definedName>
    <definedName name="_xlnm._FilterDatabase" localSheetId="7" hidden="1">'4. I Chart'!$B$5:$C$5</definedName>
    <definedName name="_xlnm._FilterDatabase" localSheetId="8" hidden="1">'5. X bar S Chart'!$B$5:$C$5</definedName>
    <definedName name="QIChartDBSheet" localSheetId="1">TRUE</definedName>
    <definedName name="QIChartDBSheet" localSheetId="0">TRUE</definedName>
    <definedName name="RecordCount" localSheetId="1">COUNTA(wksDatabase01!$1:$1)</definedName>
    <definedName name="RecordCount" localSheetId="0">COUNTA(wksDatabase02!$1:$1)</definedName>
  </definedNames>
  <calcPr calcId="145621"/>
</workbook>
</file>

<file path=xl/calcChain.xml><?xml version="1.0" encoding="utf-8"?>
<calcChain xmlns="http://schemas.openxmlformats.org/spreadsheetml/2006/main">
  <c r="EL3" i="19" l="1"/>
  <c r="DR3" i="19"/>
  <c r="CX3" i="19"/>
  <c r="CD3" i="19"/>
  <c r="BJ3" i="19"/>
  <c r="V3" i="19"/>
  <c r="AP3" i="19"/>
  <c r="AQ27" i="6" l="1"/>
  <c r="AR27" i="6"/>
  <c r="AS27" i="6"/>
  <c r="AQ28" i="6"/>
  <c r="AR28" i="6"/>
  <c r="AS28" i="6"/>
  <c r="AQ29" i="6"/>
  <c r="AR29" i="6"/>
  <c r="AS29" i="6"/>
  <c r="AQ26" i="6"/>
  <c r="AR26" i="6"/>
  <c r="AS26" i="6"/>
  <c r="AR7" i="6" l="1"/>
  <c r="AS7" i="6"/>
  <c r="AR8" i="6"/>
  <c r="AS8" i="6"/>
  <c r="AR9" i="6"/>
  <c r="AS9" i="6"/>
  <c r="AR10" i="6"/>
  <c r="AS10" i="6"/>
  <c r="AR11" i="6"/>
  <c r="AS11" i="6"/>
  <c r="AR12" i="6"/>
  <c r="AS12" i="6"/>
  <c r="AR13" i="6"/>
  <c r="AS13" i="6"/>
  <c r="AR14" i="6"/>
  <c r="AS14" i="6"/>
  <c r="AR15" i="6"/>
  <c r="AS15" i="6"/>
  <c r="AR16" i="6"/>
  <c r="AS16" i="6"/>
  <c r="AR17" i="6"/>
  <c r="AS17" i="6"/>
  <c r="AR18" i="6"/>
  <c r="AS18" i="6"/>
  <c r="AR19" i="6"/>
  <c r="AS19" i="6"/>
  <c r="AR20" i="6"/>
  <c r="AS20" i="6"/>
  <c r="AR21" i="6"/>
  <c r="AS21" i="6"/>
  <c r="AR22" i="6"/>
  <c r="AS22" i="6"/>
  <c r="AR23" i="6"/>
  <c r="AS23" i="6"/>
  <c r="AR24" i="6"/>
  <c r="AS24" i="6"/>
  <c r="AR25" i="6"/>
  <c r="AS25" i="6"/>
  <c r="AS6" i="6"/>
  <c r="AR6" i="6"/>
  <c r="AQ7" i="6"/>
  <c r="AQ8" i="6"/>
  <c r="AQ9" i="6"/>
  <c r="AQ10" i="6"/>
  <c r="AQ11" i="6"/>
  <c r="AQ12" i="6"/>
  <c r="AQ13" i="6"/>
  <c r="AQ14" i="6"/>
  <c r="AQ15" i="6"/>
  <c r="AQ16" i="6"/>
  <c r="AQ17" i="6"/>
  <c r="AQ18" i="6"/>
  <c r="AQ19" i="6"/>
  <c r="AQ20" i="6"/>
  <c r="AQ21" i="6"/>
  <c r="AQ22" i="6"/>
  <c r="AQ23" i="6"/>
  <c r="AQ24" i="6"/>
  <c r="AQ25" i="6"/>
  <c r="AQ6" i="6"/>
  <c r="B3" i="19" s="1"/>
</calcChain>
</file>

<file path=xl/sharedStrings.xml><?xml version="1.0" encoding="utf-8"?>
<sst xmlns="http://schemas.openxmlformats.org/spreadsheetml/2006/main" count="297" uniqueCount="113">
  <si>
    <t>Month</t>
  </si>
  <si>
    <t>No. of incidents</t>
  </si>
  <si>
    <t>ChartType</t>
  </si>
  <si>
    <t>C_Chart</t>
  </si>
  <si>
    <t>SourceDataAddress</t>
  </si>
  <si>
    <t>FirstRowHeadings</t>
  </si>
  <si>
    <t>SubgroupSize</t>
  </si>
  <si>
    <t>RateBase</t>
  </si>
  <si>
    <t>DataInColumns</t>
  </si>
  <si>
    <t>ForceLowerLimitZero</t>
  </si>
  <si>
    <t>ForceUpperLimitOne</t>
  </si>
  <si>
    <t>Index</t>
  </si>
  <si>
    <t>Values</t>
  </si>
  <si>
    <t>Extend</t>
  </si>
  <si>
    <t>Phase 1</t>
  </si>
  <si>
    <t>AutoIndex</t>
  </si>
  <si>
    <t>Data</t>
  </si>
  <si>
    <t>Subgroup</t>
  </si>
  <si>
    <t>Center</t>
  </si>
  <si>
    <t>Sigma</t>
  </si>
  <si>
    <t>UCL</t>
  </si>
  <si>
    <t>LCL</t>
  </si>
  <si>
    <t>Phase 2</t>
  </si>
  <si>
    <t>Case 2</t>
  </si>
  <si>
    <t>Case 3</t>
  </si>
  <si>
    <t>Case 4</t>
  </si>
  <si>
    <t>Case 5</t>
  </si>
  <si>
    <t>Case 6</t>
  </si>
  <si>
    <t>Case 7</t>
  </si>
  <si>
    <t>Case 8</t>
  </si>
  <si>
    <t>Case 9</t>
  </si>
  <si>
    <t>Case10</t>
  </si>
  <si>
    <t>Case11</t>
  </si>
  <si>
    <t>Case 12</t>
  </si>
  <si>
    <t>Case 13</t>
  </si>
  <si>
    <t>Case 14</t>
  </si>
  <si>
    <t>Case 15</t>
  </si>
  <si>
    <t>Case 16</t>
  </si>
  <si>
    <t>Case 17</t>
  </si>
  <si>
    <t>Case 18</t>
  </si>
  <si>
    <t>Case 19</t>
  </si>
  <si>
    <t>Case 20</t>
  </si>
  <si>
    <t>Case 21</t>
  </si>
  <si>
    <t>Case 22</t>
  </si>
  <si>
    <t>Case 23</t>
  </si>
  <si>
    <t>Case 24</t>
  </si>
  <si>
    <t>Case 25</t>
  </si>
  <si>
    <t>Case 26</t>
  </si>
  <si>
    <t>Case 27</t>
  </si>
  <si>
    <t>Case 28</t>
  </si>
  <si>
    <t>Case 29</t>
  </si>
  <si>
    <t>Case 30</t>
  </si>
  <si>
    <t>Case 31</t>
  </si>
  <si>
    <t>Case 32</t>
  </si>
  <si>
    <t>Case 33</t>
  </si>
  <si>
    <t>Case 34</t>
  </si>
  <si>
    <t>Case 35</t>
  </si>
  <si>
    <t>Case36</t>
  </si>
  <si>
    <t>Case 37</t>
  </si>
  <si>
    <t>Case 38</t>
  </si>
  <si>
    <t>Case 39</t>
  </si>
  <si>
    <t>Case 40</t>
  </si>
  <si>
    <t>Average</t>
  </si>
  <si>
    <t>Count</t>
  </si>
  <si>
    <t>XS_Chart</t>
  </si>
  <si>
    <t>Series1</t>
  </si>
  <si>
    <t>Series2</t>
  </si>
  <si>
    <t>Series3</t>
  </si>
  <si>
    <t>N</t>
  </si>
  <si>
    <t>C4</t>
  </si>
  <si>
    <t>A3</t>
  </si>
  <si>
    <t>B3</t>
  </si>
  <si>
    <t>B4</t>
  </si>
  <si>
    <t>Standard Deviation</t>
  </si>
  <si>
    <t>CCT_352208</t>
  </si>
  <si>
    <t>Length of Stay</t>
  </si>
  <si>
    <t>Please note: This is all dummy data made up for the purposes of using QI charts.</t>
  </si>
  <si>
    <t>C CHART</t>
  </si>
  <si>
    <t>Type</t>
  </si>
  <si>
    <t>Number of Incidents Reported</t>
  </si>
  <si>
    <t>U CHART</t>
  </si>
  <si>
    <t>Occupied Bed Days (OBD)</t>
  </si>
  <si>
    <t>OBD / 1000</t>
  </si>
  <si>
    <t>U_Chart</t>
  </si>
  <si>
    <t>Numerator</t>
  </si>
  <si>
    <t>Denominator</t>
  </si>
  <si>
    <t>P CHART</t>
  </si>
  <si>
    <t>Patients with Pressure Ulcers</t>
  </si>
  <si>
    <t>Total Patients</t>
  </si>
  <si>
    <t>CCT_221351</t>
  </si>
  <si>
    <t>P_Chart</t>
  </si>
  <si>
    <t xml:space="preserve">I CHART </t>
  </si>
  <si>
    <t>Pounds of Infectious Waste per Pt. Day</t>
  </si>
  <si>
    <t>XMR_Chart</t>
  </si>
  <si>
    <t>MR</t>
  </si>
  <si>
    <t>MR_BAR</t>
  </si>
  <si>
    <t>NoSpecials</t>
  </si>
  <si>
    <t>Case1</t>
  </si>
  <si>
    <t xml:space="preserve">X Bar S CHART </t>
  </si>
  <si>
    <t>Infectious Waste</t>
  </si>
  <si>
    <t>Number of Physical Violent Incidents per 1000 Occupied Bed Days</t>
  </si>
  <si>
    <t>ELFT's QI Charts Tutorial</t>
  </si>
  <si>
    <r>
      <t>Welcome to ELFT's QI Charts tutorial. 
We will be showing you how you can create your own control charts. Please note, all data used in these videos are made up and do not represent the trust's performance in anyway.
You can download this "QI Charts Demo - Trainee Pack" from our QI microstie -</t>
    </r>
    <r>
      <rPr>
        <sz val="18"/>
        <color rgb="FF0070C0"/>
        <rFont val="Calibri"/>
        <family val="2"/>
        <scheme val="minor"/>
      </rPr>
      <t xml:space="preserve"> https://qi.elft.nhs.uk/qi-charts/</t>
    </r>
  </si>
  <si>
    <t>CCT_923088</t>
  </si>
  <si>
    <t>Phase 3</t>
  </si>
  <si>
    <t>Phase 4</t>
  </si>
  <si>
    <t>Percentage of Patients with Pressure Ulcers</t>
  </si>
  <si>
    <t>Week</t>
  </si>
  <si>
    <t>CCT_470737</t>
  </si>
  <si>
    <t>CCT_64575</t>
  </si>
  <si>
    <t>CCT_537378</t>
  </si>
  <si>
    <t>CCT_608534</t>
  </si>
  <si>
    <t>CCT_702912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</si>
</sst>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409]mmm\-yy;@"/>
    <numFmt numFmtId="166" formatCode="[$-409]dd\-mmm\-yy;@"/>
  </numFmts>
  <fonts count="31" x14ac:knownFonts="1">
    <font>
      <sz val="11"/>
      <color theme="1"/>
      <name val="Calibri"/>
      <family val="2"/>
      <scheme val="minor"/>
    </font>
    <font>
      <sz val="11"/>
      <color theme="0"/>
      <name val="Calibri"/>
      <family val="2"/>
      <scheme val="minor"/>
    </font>
    <font>
      <b/>
      <sz val="14"/>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rgb="FF0066FF"/>
      <name val="Calibri"/>
      <family val="2"/>
      <scheme val="minor"/>
    </font>
    <font>
      <sz val="10"/>
      <color theme="0"/>
      <name val="Arial"/>
      <family val="2"/>
    </font>
    <font>
      <b/>
      <sz val="10"/>
      <color theme="0"/>
      <name val="Arial"/>
      <family val="2"/>
    </font>
    <font>
      <i/>
      <sz val="11"/>
      <color rgb="FFFF0000"/>
      <name val="Calibri"/>
      <family val="2"/>
      <scheme val="minor"/>
    </font>
    <font>
      <sz val="14"/>
      <color theme="0"/>
      <name val="Calibri"/>
      <family val="2"/>
      <scheme val="minor"/>
    </font>
    <font>
      <sz val="10"/>
      <color rgb="FF000000"/>
      <name val="Times New Roman"/>
      <family val="1"/>
    </font>
    <font>
      <sz val="18"/>
      <color theme="1"/>
      <name val="Calibri"/>
      <family val="2"/>
      <scheme val="minor"/>
    </font>
    <font>
      <b/>
      <sz val="22"/>
      <color theme="1"/>
      <name val="Calibri"/>
      <family val="2"/>
      <scheme val="minor"/>
    </font>
    <font>
      <sz val="18"/>
      <color rgb="FF0070C0"/>
      <name val="Calibri"/>
      <family val="2"/>
      <scheme val="minor"/>
    </font>
  </fonts>
  <fills count="28">
    <fill>
      <patternFill patternType="none"/>
    </fill>
    <fill>
      <patternFill patternType="gray125"/>
    </fill>
    <fill>
      <patternFill patternType="solid">
        <fgColor rgb="FF002060"/>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CC"/>
        <bgColor indexed="64"/>
      </patternFill>
    </fill>
    <fill>
      <patternFill patternType="solid">
        <fgColor rgb="FFFF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9">
    <xf numFmtId="0" fontId="0" fillId="0" borderId="0"/>
    <xf numFmtId="0" fontId="3"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21" borderId="0" applyNumberFormat="0" applyBorder="0" applyAlignment="0" applyProtection="0"/>
    <xf numFmtId="0" fontId="7" fillId="5" borderId="0" applyNumberFormat="0" applyBorder="0" applyAlignment="0" applyProtection="0"/>
    <xf numFmtId="0" fontId="8" fillId="22" borderId="2" applyNumberFormat="0" applyAlignment="0" applyProtection="0"/>
    <xf numFmtId="0" fontId="9" fillId="23" borderId="3" applyNumberFormat="0" applyAlignment="0" applyProtection="0"/>
    <xf numFmtId="0" fontId="22" fillId="26" borderId="11" applyNumberFormat="0" applyAlignment="0">
      <protection locked="0"/>
    </xf>
    <xf numFmtId="0" fontId="10" fillId="0" borderId="0" applyNumberFormat="0" applyFill="0" applyBorder="0" applyAlignment="0" applyProtection="0"/>
    <xf numFmtId="0" fontId="11" fillId="6"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5" fillId="9" borderId="2" applyNumberFormat="0" applyAlignment="0" applyProtection="0"/>
    <xf numFmtId="0" fontId="16" fillId="0" borderId="7" applyNumberFormat="0" applyFill="0" applyAlignment="0" applyProtection="0"/>
    <xf numFmtId="0" fontId="17" fillId="24"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25" borderId="8" applyNumberFormat="0" applyFont="0" applyAlignment="0" applyProtection="0"/>
    <xf numFmtId="0" fontId="18" fillId="22" borderId="9" applyNumberForma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0" borderId="0" applyNumberFormat="0" applyFill="0" applyBorder="0" applyAlignment="0" applyProtection="0"/>
  </cellStyleXfs>
  <cellXfs count="42">
    <xf numFmtId="0" fontId="0" fillId="0" borderId="0" xfId="0"/>
    <xf numFmtId="17" fontId="0" fillId="0" borderId="0" xfId="0" applyNumberFormat="1"/>
    <xf numFmtId="0" fontId="0" fillId="0" borderId="1" xfId="0" applyBorder="1" applyAlignment="1">
      <alignment horizontal="center" vertical="center"/>
    </xf>
    <xf numFmtId="17" fontId="0" fillId="0" borderId="1" xfId="0" applyNumberFormat="1" applyBorder="1" applyAlignment="1">
      <alignment horizontal="center" vertical="center"/>
    </xf>
    <xf numFmtId="0" fontId="2" fillId="0" borderId="0" xfId="0" applyFont="1"/>
    <xf numFmtId="0" fontId="1" fillId="2" borderId="1" xfId="0" applyFont="1" applyFill="1" applyBorder="1" applyAlignment="1">
      <alignment horizontal="center" vertical="center"/>
    </xf>
    <xf numFmtId="17" fontId="0" fillId="3" borderId="1" xfId="0" applyNumberFormat="1" applyFill="1" applyBorder="1" applyAlignment="1">
      <alignment horizontal="center" vertical="center"/>
    </xf>
    <xf numFmtId="164" fontId="0" fillId="0" borderId="0" xfId="0" applyNumberFormat="1"/>
    <xf numFmtId="0" fontId="0" fillId="3" borderId="1" xfId="0" applyFill="1" applyBorder="1" applyAlignment="1">
      <alignment horizontal="center" vertical="center"/>
    </xf>
    <xf numFmtId="0" fontId="0" fillId="0" borderId="1" xfId="0" applyFill="1" applyBorder="1" applyAlignment="1">
      <alignment horizontal="center" vertical="center"/>
    </xf>
    <xf numFmtId="0" fontId="0" fillId="0" borderId="0" xfId="0" applyFill="1"/>
    <xf numFmtId="10" fontId="0" fillId="0" borderId="0" xfId="0" applyNumberFormat="1"/>
    <xf numFmtId="0" fontId="3" fillId="0" borderId="1" xfId="1" applyBorder="1" applyAlignment="1">
      <alignment horizontal="center" vertical="center"/>
    </xf>
    <xf numFmtId="0" fontId="0" fillId="0" borderId="1" xfId="0" applyBorder="1"/>
    <xf numFmtId="166" fontId="0" fillId="0" borderId="0" xfId="0" applyNumberFormat="1"/>
    <xf numFmtId="0" fontId="0" fillId="0" borderId="1" xfId="0" applyBorder="1" applyAlignment="1">
      <alignment horizontal="center"/>
    </xf>
    <xf numFmtId="0" fontId="23" fillId="2" borderId="1" xfId="1" applyFont="1" applyFill="1" applyBorder="1" applyAlignment="1">
      <alignment horizontal="center" vertical="center"/>
    </xf>
    <xf numFmtId="0" fontId="24" fillId="2" borderId="1" xfId="1" applyFont="1" applyFill="1" applyBorder="1" applyAlignment="1">
      <alignment horizontal="center" vertical="center"/>
    </xf>
    <xf numFmtId="0" fontId="25" fillId="0" borderId="0" xfId="0" applyFont="1" applyAlignment="1">
      <alignment vertical="top"/>
    </xf>
    <xf numFmtId="0" fontId="26" fillId="2" borderId="1" xfId="0" applyFont="1" applyFill="1" applyBorder="1"/>
    <xf numFmtId="0" fontId="1" fillId="2" borderId="1" xfId="0" applyFont="1" applyFill="1" applyBorder="1" applyAlignment="1">
      <alignment horizontal="center" vertical="center" wrapText="1"/>
    </xf>
    <xf numFmtId="0" fontId="0" fillId="27" borderId="0" xfId="0" applyFill="1"/>
    <xf numFmtId="0" fontId="27" fillId="27" borderId="0" xfId="0" applyFont="1" applyFill="1" applyAlignment="1">
      <alignment vertical="center" wrapText="1"/>
    </xf>
    <xf numFmtId="0" fontId="1" fillId="2" borderId="0" xfId="0" applyFont="1" applyFill="1" applyAlignment="1">
      <alignment horizontal="center" vertical="center" wrapText="1"/>
    </xf>
    <xf numFmtId="166" fontId="0" fillId="0" borderId="1" xfId="0" applyNumberFormat="1" applyBorder="1" applyAlignment="1">
      <alignment horizontal="center" vertical="center"/>
    </xf>
    <xf numFmtId="166" fontId="0" fillId="3" borderId="1" xfId="0" applyNumberFormat="1" applyFill="1" applyBorder="1" applyAlignment="1">
      <alignment horizontal="center" vertical="center"/>
    </xf>
    <xf numFmtId="0" fontId="0" fillId="3" borderId="1" xfId="0" applyFill="1" applyBorder="1" applyAlignment="1">
      <alignment horizontal="center"/>
    </xf>
    <xf numFmtId="0" fontId="0" fillId="0" borderId="1" xfId="0" applyFill="1" applyBorder="1" applyAlignment="1">
      <alignment horizontal="center"/>
    </xf>
    <xf numFmtId="166" fontId="0" fillId="0" borderId="1" xfId="0" applyNumberFormat="1" applyFill="1" applyBorder="1" applyAlignment="1">
      <alignment horizontal="center" vertical="center"/>
    </xf>
    <xf numFmtId="165" fontId="3" fillId="3" borderId="1" xfId="1" applyNumberFormat="1" applyFill="1" applyBorder="1" applyAlignment="1">
      <alignment horizontal="center" vertical="center"/>
    </xf>
    <xf numFmtId="165" fontId="3" fillId="0" borderId="1" xfId="1" applyNumberFormat="1" applyBorder="1" applyAlignment="1">
      <alignment horizontal="center" vertical="center"/>
    </xf>
    <xf numFmtId="0" fontId="29" fillId="0" borderId="0" xfId="0" applyFont="1"/>
    <xf numFmtId="0" fontId="0" fillId="0" borderId="12" xfId="0" applyBorder="1"/>
    <xf numFmtId="0" fontId="0" fillId="0" borderId="15" xfId="0" applyBorder="1"/>
    <xf numFmtId="0" fontId="0" fillId="0" borderId="17" xfId="0" applyBorder="1"/>
    <xf numFmtId="0" fontId="28" fillId="0" borderId="13" xfId="0" applyFont="1" applyBorder="1" applyAlignment="1">
      <alignment horizontal="left" vertical="center" wrapText="1"/>
    </xf>
    <xf numFmtId="0" fontId="28" fillId="0" borderId="14" xfId="0" applyFont="1" applyBorder="1" applyAlignment="1">
      <alignment horizontal="left" vertical="center" wrapText="1"/>
    </xf>
    <xf numFmtId="0" fontId="28" fillId="0" borderId="0" xfId="0" applyFont="1" applyBorder="1" applyAlignment="1">
      <alignment horizontal="left" vertical="center" wrapText="1"/>
    </xf>
    <xf numFmtId="0" fontId="28" fillId="0" borderId="16" xfId="0" applyFont="1" applyBorder="1" applyAlignment="1">
      <alignment horizontal="left" vertical="center" wrapText="1"/>
    </xf>
    <xf numFmtId="0" fontId="28" fillId="0" borderId="18" xfId="0" applyFont="1" applyBorder="1" applyAlignment="1">
      <alignment horizontal="left" vertical="center" wrapText="1"/>
    </xf>
    <xf numFmtId="0" fontId="28" fillId="0" borderId="19" xfId="0" applyFont="1" applyBorder="1" applyAlignment="1">
      <alignment horizontal="left" vertical="center" wrapText="1"/>
    </xf>
    <xf numFmtId="0" fontId="2" fillId="0" borderId="1" xfId="0" applyFont="1" applyBorder="1" applyAlignment="1">
      <alignment horizontal="left"/>
    </xf>
  </cellXfs>
  <cellStyles count="49">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Data" xfId="29"/>
    <cellStyle name="Explanatory Text 2" xfId="30"/>
    <cellStyle name="Good 2" xfId="31"/>
    <cellStyle name="Heading 1 2" xfId="32"/>
    <cellStyle name="Heading 2 2" xfId="33"/>
    <cellStyle name="Heading 3 2" xfId="34"/>
    <cellStyle name="Heading 4 2" xfId="35"/>
    <cellStyle name="Input 2" xfId="36"/>
    <cellStyle name="Linked Cell 2" xfId="37"/>
    <cellStyle name="Neutral 2" xfId="38"/>
    <cellStyle name="Normal" xfId="0" builtinId="0"/>
    <cellStyle name="Normal 2" xfId="39"/>
    <cellStyle name="Normal 2 2" xfId="40"/>
    <cellStyle name="Normal 3" xfId="41"/>
    <cellStyle name="Normal 3 2" xfId="42"/>
    <cellStyle name="Normal 4" xfId="43"/>
    <cellStyle name="Normal 5" xfId="1"/>
    <cellStyle name="Note 2" xfId="44"/>
    <cellStyle name="Output 2" xfId="45"/>
    <cellStyle name="Title 2" xfId="46"/>
    <cellStyle name="Total 2" xfId="47"/>
    <cellStyle name="Warning Text 2" xfId="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X-bar Chart</a:t>
            </a:r>
          </a:p>
        </c:rich>
      </c:tx>
      <c:layout>
        <c:manualLayout>
          <c:xMode val="edge"/>
          <c:yMode val="edge"/>
          <c:x val="0.44639461620430959"/>
          <c:y val="3.7931091946839982E-2"/>
        </c:manualLayout>
      </c:layout>
      <c:overlay val="0"/>
      <c:spPr>
        <a:noFill/>
        <a:ln w="25400">
          <a:noFill/>
        </a:ln>
      </c:spPr>
    </c:title>
    <c:autoTitleDeleted val="0"/>
    <c:plotArea>
      <c:layout>
        <c:manualLayout>
          <c:layoutTarget val="inner"/>
          <c:xMode val="edge"/>
          <c:yMode val="edge"/>
          <c:x val="7.7083490160095539E-2"/>
          <c:y val="0.13073282506353373"/>
          <c:w val="0.89166848077083494"/>
          <c:h val="0.70399255648599479"/>
        </c:manualLayout>
      </c:layout>
      <c:lineChart>
        <c:grouping val="standard"/>
        <c:varyColors val="0"/>
        <c:ser>
          <c:idx val="0"/>
          <c:order val="0"/>
          <c:tx>
            <c:v>Subgroup</c:v>
          </c:tx>
          <c:spPr>
            <a:ln w="25400">
              <a:solidFill>
                <a:srgbClr val="99CCFF"/>
              </a:solidFill>
              <a:prstDash val="solid"/>
            </a:ln>
          </c:spPr>
          <c:marker>
            <c:symbol val="circle"/>
            <c:size val="6"/>
            <c:spPr>
              <a:solidFill>
                <a:srgbClr val="003366"/>
              </a:solidFill>
              <a:ln>
                <a:solidFill>
                  <a:srgbClr val="000080"/>
                </a:solidFill>
                <a:prstDash val="solid"/>
              </a:ln>
            </c:spPr>
          </c:marker>
          <c:cat>
            <c:numRef>
              <c:f>wksDatabase02!$B$62:$B$85</c:f>
              <c:numCache>
                <c:formatCode>[$-409]dd\-mmm\-yy;@</c:formatCode>
                <c:ptCount val="24"/>
                <c:pt idx="0">
                  <c:v>41760</c:v>
                </c:pt>
                <c:pt idx="1">
                  <c:v>41791</c:v>
                </c:pt>
                <c:pt idx="2">
                  <c:v>41821</c:v>
                </c:pt>
                <c:pt idx="3">
                  <c:v>41852</c:v>
                </c:pt>
                <c:pt idx="4">
                  <c:v>41883</c:v>
                </c:pt>
                <c:pt idx="5">
                  <c:v>41913</c:v>
                </c:pt>
                <c:pt idx="6">
                  <c:v>41944</c:v>
                </c:pt>
                <c:pt idx="7">
                  <c:v>41974</c:v>
                </c:pt>
                <c:pt idx="8">
                  <c:v>42005</c:v>
                </c:pt>
                <c:pt idx="9">
                  <c:v>42036</c:v>
                </c:pt>
                <c:pt idx="10">
                  <c:v>42064</c:v>
                </c:pt>
                <c:pt idx="11">
                  <c:v>42095</c:v>
                </c:pt>
                <c:pt idx="12">
                  <c:v>42125</c:v>
                </c:pt>
                <c:pt idx="13">
                  <c:v>42156</c:v>
                </c:pt>
                <c:pt idx="14">
                  <c:v>42186</c:v>
                </c:pt>
                <c:pt idx="15">
                  <c:v>42217</c:v>
                </c:pt>
                <c:pt idx="16">
                  <c:v>42248</c:v>
                </c:pt>
                <c:pt idx="17">
                  <c:v>42278</c:v>
                </c:pt>
                <c:pt idx="18">
                  <c:v>42309</c:v>
                </c:pt>
                <c:pt idx="19">
                  <c:v>42339</c:v>
                </c:pt>
                <c:pt idx="20">
                  <c:v>42370</c:v>
                </c:pt>
                <c:pt idx="21">
                  <c:v>42401</c:v>
                </c:pt>
                <c:pt idx="22">
                  <c:v>42430</c:v>
                </c:pt>
                <c:pt idx="23">
                  <c:v>42461</c:v>
                </c:pt>
              </c:numCache>
            </c:numRef>
          </c:cat>
          <c:val>
            <c:numRef>
              <c:f>wksDatabase02!$C$62:$C$85</c:f>
              <c:numCache>
                <c:formatCode>General</c:formatCode>
                <c:ptCount val="24"/>
                <c:pt idx="0">
                  <c:v>3.75</c:v>
                </c:pt>
                <c:pt idx="1">
                  <c:v>4.129032258064516</c:v>
                </c:pt>
                <c:pt idx="2">
                  <c:v>3.6176470588235294</c:v>
                </c:pt>
                <c:pt idx="3">
                  <c:v>4.4117647058823533</c:v>
                </c:pt>
                <c:pt idx="4">
                  <c:v>3.5416666666666665</c:v>
                </c:pt>
                <c:pt idx="5">
                  <c:v>4.1764705882352944</c:v>
                </c:pt>
                <c:pt idx="6">
                  <c:v>3.7941176470588234</c:v>
                </c:pt>
                <c:pt idx="7">
                  <c:v>3.9642857142857144</c:v>
                </c:pt>
                <c:pt idx="8">
                  <c:v>3.6176470588235294</c:v>
                </c:pt>
                <c:pt idx="9">
                  <c:v>4.064516129032258</c:v>
                </c:pt>
                <c:pt idx="10">
                  <c:v>3.6774193548387095</c:v>
                </c:pt>
                <c:pt idx="11">
                  <c:v>3.5</c:v>
                </c:pt>
                <c:pt idx="12">
                  <c:v>4.8571428571428568</c:v>
                </c:pt>
                <c:pt idx="13">
                  <c:v>3.96</c:v>
                </c:pt>
                <c:pt idx="14">
                  <c:v>3.6666666666666665</c:v>
                </c:pt>
                <c:pt idx="15">
                  <c:v>3.5675675675675675</c:v>
                </c:pt>
                <c:pt idx="16">
                  <c:v>3.4666666666666668</c:v>
                </c:pt>
                <c:pt idx="17">
                  <c:v>4.0285714285714285</c:v>
                </c:pt>
                <c:pt idx="18">
                  <c:v>3.5641025641025643</c:v>
                </c:pt>
                <c:pt idx="19">
                  <c:v>3.2571428571428571</c:v>
                </c:pt>
                <c:pt idx="20">
                  <c:v>3.9428571428571431</c:v>
                </c:pt>
                <c:pt idx="21">
                  <c:v>3.8235294117647061</c:v>
                </c:pt>
                <c:pt idx="22">
                  <c:v>3.6</c:v>
                </c:pt>
                <c:pt idx="23">
                  <c:v>3.5135135135135136</c:v>
                </c:pt>
              </c:numCache>
            </c:numRef>
          </c:val>
          <c:smooth val="0"/>
        </c:ser>
        <c:ser>
          <c:idx val="1"/>
          <c:order val="1"/>
          <c:tx>
            <c:v>Center</c:v>
          </c:tx>
          <c:spPr>
            <a:ln w="12700">
              <a:solidFill>
                <a:srgbClr val="000000"/>
              </a:solidFill>
              <a:prstDash val="solid"/>
            </a:ln>
          </c:spPr>
          <c:marker>
            <c:symbol val="none"/>
          </c:marker>
          <c:cat>
            <c:numRef>
              <c:f>wksDatabase02!$B$62:$B$85</c:f>
              <c:numCache>
                <c:formatCode>[$-409]dd\-mmm\-yy;@</c:formatCode>
                <c:ptCount val="24"/>
                <c:pt idx="0">
                  <c:v>41760</c:v>
                </c:pt>
                <c:pt idx="1">
                  <c:v>41791</c:v>
                </c:pt>
                <c:pt idx="2">
                  <c:v>41821</c:v>
                </c:pt>
                <c:pt idx="3">
                  <c:v>41852</c:v>
                </c:pt>
                <c:pt idx="4">
                  <c:v>41883</c:v>
                </c:pt>
                <c:pt idx="5">
                  <c:v>41913</c:v>
                </c:pt>
                <c:pt idx="6">
                  <c:v>41944</c:v>
                </c:pt>
                <c:pt idx="7">
                  <c:v>41974</c:v>
                </c:pt>
                <c:pt idx="8">
                  <c:v>42005</c:v>
                </c:pt>
                <c:pt idx="9">
                  <c:v>42036</c:v>
                </c:pt>
                <c:pt idx="10">
                  <c:v>42064</c:v>
                </c:pt>
                <c:pt idx="11">
                  <c:v>42095</c:v>
                </c:pt>
                <c:pt idx="12">
                  <c:v>42125</c:v>
                </c:pt>
                <c:pt idx="13">
                  <c:v>42156</c:v>
                </c:pt>
                <c:pt idx="14">
                  <c:v>42186</c:v>
                </c:pt>
                <c:pt idx="15">
                  <c:v>42217</c:v>
                </c:pt>
                <c:pt idx="16">
                  <c:v>42248</c:v>
                </c:pt>
                <c:pt idx="17">
                  <c:v>42278</c:v>
                </c:pt>
                <c:pt idx="18">
                  <c:v>42309</c:v>
                </c:pt>
                <c:pt idx="19">
                  <c:v>42339</c:v>
                </c:pt>
                <c:pt idx="20">
                  <c:v>42370</c:v>
                </c:pt>
                <c:pt idx="21">
                  <c:v>42401</c:v>
                </c:pt>
                <c:pt idx="22">
                  <c:v>42430</c:v>
                </c:pt>
                <c:pt idx="23">
                  <c:v>42461</c:v>
                </c:pt>
              </c:numCache>
            </c:numRef>
          </c:cat>
          <c:val>
            <c:numRef>
              <c:f>wksDatabase02!$F$62:$F$85</c:f>
              <c:numCache>
                <c:formatCode>0.0</c:formatCode>
                <c:ptCount val="24"/>
                <c:pt idx="0">
                  <c:v>3.8933601609657948</c:v>
                </c:pt>
                <c:pt idx="1">
                  <c:v>3.8933601609657948</c:v>
                </c:pt>
                <c:pt idx="2">
                  <c:v>3.8933601609657948</c:v>
                </c:pt>
                <c:pt idx="3">
                  <c:v>3.8933601609657948</c:v>
                </c:pt>
                <c:pt idx="4">
                  <c:v>3.8933601609657948</c:v>
                </c:pt>
                <c:pt idx="5">
                  <c:v>3.8933601609657948</c:v>
                </c:pt>
                <c:pt idx="6">
                  <c:v>3.8933601609657948</c:v>
                </c:pt>
                <c:pt idx="7">
                  <c:v>3.8933601609657948</c:v>
                </c:pt>
                <c:pt idx="8">
                  <c:v>3.8933601609657948</c:v>
                </c:pt>
                <c:pt idx="9">
                  <c:v>3.8933601609657948</c:v>
                </c:pt>
                <c:pt idx="10">
                  <c:v>3.8933601609657948</c:v>
                </c:pt>
                <c:pt idx="11">
                  <c:v>3.8933601609657948</c:v>
                </c:pt>
                <c:pt idx="12">
                  <c:v>3.8933601609657948</c:v>
                </c:pt>
                <c:pt idx="13">
                  <c:v>3.8933601609657948</c:v>
                </c:pt>
                <c:pt idx="14">
                  <c:v>3.8933601609657948</c:v>
                </c:pt>
                <c:pt idx="15">
                  <c:v>3.8933601609657948</c:v>
                </c:pt>
                <c:pt idx="16">
                  <c:v>3.8933601609657948</c:v>
                </c:pt>
                <c:pt idx="17">
                  <c:v>3.8933601609657948</c:v>
                </c:pt>
                <c:pt idx="18">
                  <c:v>3.8933601609657948</c:v>
                </c:pt>
                <c:pt idx="19">
                  <c:v>3.8933601609657948</c:v>
                </c:pt>
                <c:pt idx="20">
                  <c:v>3.8933601609657948</c:v>
                </c:pt>
                <c:pt idx="21">
                  <c:v>3.8933601609657948</c:v>
                </c:pt>
                <c:pt idx="22">
                  <c:v>3.8933601609657948</c:v>
                </c:pt>
                <c:pt idx="23">
                  <c:v>3.8933601609657948</c:v>
                </c:pt>
              </c:numCache>
            </c:numRef>
          </c:val>
          <c:smooth val="0"/>
        </c:ser>
        <c:ser>
          <c:idx val="2"/>
          <c:order val="2"/>
          <c:tx>
            <c:v>UCL</c:v>
          </c:tx>
          <c:spPr>
            <a:ln w="12700">
              <a:solidFill>
                <a:srgbClr val="000000"/>
              </a:solidFill>
              <a:prstDash val="sysDash"/>
            </a:ln>
          </c:spPr>
          <c:marker>
            <c:symbol val="none"/>
          </c:marker>
          <c:dLbls>
            <c:dLbl>
              <c:idx val="1"/>
              <c:spPr>
                <a:solidFill>
                  <a:srgbClr val="FFFFFF"/>
                </a:solidFill>
                <a:ln w="25400">
                  <a:noFill/>
                </a:ln>
              </c:spPr>
              <c:txPr>
                <a:bodyPr/>
                <a:lstStyle/>
                <a:p>
                  <a:pPr>
                    <a:defRPr sz="600" b="0" i="0" u="none" strike="noStrike" baseline="0">
                      <a:solidFill>
                        <a:srgbClr val="000000"/>
                      </a:solidFill>
                      <a:latin typeface="Arial"/>
                      <a:ea typeface="Arial"/>
                      <a:cs typeface="Arial"/>
                    </a:defRPr>
                  </a:pPr>
                  <a:endParaRPr lang="en-US"/>
                </a:p>
              </c:txPr>
              <c:dLblPos val="ctr"/>
              <c:showLegendKey val="0"/>
              <c:showVal val="0"/>
              <c:showCatName val="0"/>
              <c:showSerName val="1"/>
              <c:showPercent val="0"/>
              <c:showBubbleSize val="0"/>
            </c:dLbl>
            <c:showLegendKey val="0"/>
            <c:showVal val="0"/>
            <c:showCatName val="0"/>
            <c:showSerName val="0"/>
            <c:showPercent val="0"/>
            <c:showBubbleSize val="0"/>
          </c:dLbls>
          <c:cat>
            <c:numRef>
              <c:f>wksDatabase02!$B$62:$B$85</c:f>
              <c:numCache>
                <c:formatCode>[$-409]dd\-mmm\-yy;@</c:formatCode>
                <c:ptCount val="24"/>
                <c:pt idx="0">
                  <c:v>41760</c:v>
                </c:pt>
                <c:pt idx="1">
                  <c:v>41791</c:v>
                </c:pt>
                <c:pt idx="2">
                  <c:v>41821</c:v>
                </c:pt>
                <c:pt idx="3">
                  <c:v>41852</c:v>
                </c:pt>
                <c:pt idx="4">
                  <c:v>41883</c:v>
                </c:pt>
                <c:pt idx="5">
                  <c:v>41913</c:v>
                </c:pt>
                <c:pt idx="6">
                  <c:v>41944</c:v>
                </c:pt>
                <c:pt idx="7">
                  <c:v>41974</c:v>
                </c:pt>
                <c:pt idx="8">
                  <c:v>42005</c:v>
                </c:pt>
                <c:pt idx="9">
                  <c:v>42036</c:v>
                </c:pt>
                <c:pt idx="10">
                  <c:v>42064</c:v>
                </c:pt>
                <c:pt idx="11">
                  <c:v>42095</c:v>
                </c:pt>
                <c:pt idx="12">
                  <c:v>42125</c:v>
                </c:pt>
                <c:pt idx="13">
                  <c:v>42156</c:v>
                </c:pt>
                <c:pt idx="14">
                  <c:v>42186</c:v>
                </c:pt>
                <c:pt idx="15">
                  <c:v>42217</c:v>
                </c:pt>
                <c:pt idx="16">
                  <c:v>42248</c:v>
                </c:pt>
                <c:pt idx="17">
                  <c:v>42278</c:v>
                </c:pt>
                <c:pt idx="18">
                  <c:v>42309</c:v>
                </c:pt>
                <c:pt idx="19">
                  <c:v>42339</c:v>
                </c:pt>
                <c:pt idx="20">
                  <c:v>42370</c:v>
                </c:pt>
                <c:pt idx="21">
                  <c:v>42401</c:v>
                </c:pt>
                <c:pt idx="22">
                  <c:v>42430</c:v>
                </c:pt>
                <c:pt idx="23">
                  <c:v>42461</c:v>
                </c:pt>
              </c:numCache>
            </c:numRef>
          </c:cat>
          <c:val>
            <c:numRef>
              <c:f>wksDatabase02!$L$62:$L$85</c:f>
              <c:numCache>
                <c:formatCode>0.0</c:formatCode>
                <c:ptCount val="24"/>
                <c:pt idx="0">
                  <c:v>4.5692383143667046</c:v>
                </c:pt>
                <c:pt idx="1">
                  <c:v>4.6625833619843622</c:v>
                </c:pt>
                <c:pt idx="2">
                  <c:v>4.6273075309053544</c:v>
                </c:pt>
                <c:pt idx="3">
                  <c:v>4.6273075309053544</c:v>
                </c:pt>
                <c:pt idx="4">
                  <c:v>4.7698124059026226</c:v>
                </c:pt>
                <c:pt idx="5">
                  <c:v>4.6273075309053544</c:v>
                </c:pt>
                <c:pt idx="6">
                  <c:v>4.6273075309053544</c:v>
                </c:pt>
                <c:pt idx="7">
                  <c:v>4.703492711258046</c:v>
                </c:pt>
                <c:pt idx="8">
                  <c:v>4.6273075309053544</c:v>
                </c:pt>
                <c:pt idx="9">
                  <c:v>4.6625833619843622</c:v>
                </c:pt>
                <c:pt idx="10">
                  <c:v>4.6625833619843622</c:v>
                </c:pt>
                <c:pt idx="11">
                  <c:v>4.8097318295325584</c:v>
                </c:pt>
                <c:pt idx="12">
                  <c:v>4.703492711258046</c:v>
                </c:pt>
                <c:pt idx="13">
                  <c:v>4.7517159896448931</c:v>
                </c:pt>
                <c:pt idx="14">
                  <c:v>4.6755232548010675</c:v>
                </c:pt>
                <c:pt idx="15">
                  <c:v>4.5964801662310641</c:v>
                </c:pt>
                <c:pt idx="16">
                  <c:v>4.6755232548010675</c:v>
                </c:pt>
                <c:pt idx="17">
                  <c:v>4.6165854938019297</c:v>
                </c:pt>
                <c:pt idx="18">
                  <c:v>4.577964012093326</c:v>
                </c:pt>
                <c:pt idx="19">
                  <c:v>4.6165854938019297</c:v>
                </c:pt>
                <c:pt idx="20">
                  <c:v>4.6165854938019297</c:v>
                </c:pt>
                <c:pt idx="21">
                  <c:v>4.6273075309053544</c:v>
                </c:pt>
                <c:pt idx="22">
                  <c:v>4.6165854938019297</c:v>
                </c:pt>
                <c:pt idx="23">
                  <c:v>4.5964801662310641</c:v>
                </c:pt>
              </c:numCache>
            </c:numRef>
          </c:val>
          <c:smooth val="0"/>
        </c:ser>
        <c:ser>
          <c:idx val="3"/>
          <c:order val="3"/>
          <c:tx>
            <c:v>LCL</c:v>
          </c:tx>
          <c:spPr>
            <a:ln w="12700">
              <a:solidFill>
                <a:srgbClr val="000000"/>
              </a:solidFill>
              <a:prstDash val="sysDash"/>
            </a:ln>
          </c:spPr>
          <c:marker>
            <c:symbol val="none"/>
          </c:marker>
          <c:dLbls>
            <c:dLbl>
              <c:idx val="1"/>
              <c:spPr>
                <a:solidFill>
                  <a:srgbClr val="FFFFFF"/>
                </a:solidFill>
                <a:ln w="25400">
                  <a:noFill/>
                </a:ln>
              </c:spPr>
              <c:txPr>
                <a:bodyPr/>
                <a:lstStyle/>
                <a:p>
                  <a:pPr>
                    <a:defRPr sz="600" b="0" i="0" u="none" strike="noStrike" baseline="0">
                      <a:solidFill>
                        <a:srgbClr val="000000"/>
                      </a:solidFill>
                      <a:latin typeface="Arial"/>
                      <a:ea typeface="Arial"/>
                      <a:cs typeface="Arial"/>
                    </a:defRPr>
                  </a:pPr>
                  <a:endParaRPr lang="en-US"/>
                </a:p>
              </c:txPr>
              <c:dLblPos val="ctr"/>
              <c:showLegendKey val="0"/>
              <c:showVal val="0"/>
              <c:showCatName val="0"/>
              <c:showSerName val="1"/>
              <c:showPercent val="0"/>
              <c:showBubbleSize val="0"/>
            </c:dLbl>
            <c:showLegendKey val="0"/>
            <c:showVal val="0"/>
            <c:showCatName val="0"/>
            <c:showSerName val="0"/>
            <c:showPercent val="0"/>
            <c:showBubbleSize val="0"/>
          </c:dLbls>
          <c:cat>
            <c:numRef>
              <c:f>wksDatabase02!$B$62:$B$85</c:f>
              <c:numCache>
                <c:formatCode>[$-409]dd\-mmm\-yy;@</c:formatCode>
                <c:ptCount val="24"/>
                <c:pt idx="0">
                  <c:v>41760</c:v>
                </c:pt>
                <c:pt idx="1">
                  <c:v>41791</c:v>
                </c:pt>
                <c:pt idx="2">
                  <c:v>41821</c:v>
                </c:pt>
                <c:pt idx="3">
                  <c:v>41852</c:v>
                </c:pt>
                <c:pt idx="4">
                  <c:v>41883</c:v>
                </c:pt>
                <c:pt idx="5">
                  <c:v>41913</c:v>
                </c:pt>
                <c:pt idx="6">
                  <c:v>41944</c:v>
                </c:pt>
                <c:pt idx="7">
                  <c:v>41974</c:v>
                </c:pt>
                <c:pt idx="8">
                  <c:v>42005</c:v>
                </c:pt>
                <c:pt idx="9">
                  <c:v>42036</c:v>
                </c:pt>
                <c:pt idx="10">
                  <c:v>42064</c:v>
                </c:pt>
                <c:pt idx="11">
                  <c:v>42095</c:v>
                </c:pt>
                <c:pt idx="12">
                  <c:v>42125</c:v>
                </c:pt>
                <c:pt idx="13">
                  <c:v>42156</c:v>
                </c:pt>
                <c:pt idx="14">
                  <c:v>42186</c:v>
                </c:pt>
                <c:pt idx="15">
                  <c:v>42217</c:v>
                </c:pt>
                <c:pt idx="16">
                  <c:v>42248</c:v>
                </c:pt>
                <c:pt idx="17">
                  <c:v>42278</c:v>
                </c:pt>
                <c:pt idx="18">
                  <c:v>42309</c:v>
                </c:pt>
                <c:pt idx="19">
                  <c:v>42339</c:v>
                </c:pt>
                <c:pt idx="20">
                  <c:v>42370</c:v>
                </c:pt>
                <c:pt idx="21">
                  <c:v>42401</c:v>
                </c:pt>
                <c:pt idx="22">
                  <c:v>42430</c:v>
                </c:pt>
                <c:pt idx="23">
                  <c:v>42461</c:v>
                </c:pt>
              </c:numCache>
            </c:numRef>
          </c:cat>
          <c:val>
            <c:numRef>
              <c:f>wksDatabase02!$M$62:$M$85</c:f>
              <c:numCache>
                <c:formatCode>0.0</c:formatCode>
                <c:ptCount val="24"/>
                <c:pt idx="0">
                  <c:v>3.2174820075648851</c:v>
                </c:pt>
                <c:pt idx="1">
                  <c:v>3.124136959947228</c:v>
                </c:pt>
                <c:pt idx="2">
                  <c:v>3.1594127910262353</c:v>
                </c:pt>
                <c:pt idx="3">
                  <c:v>3.1594127910262353</c:v>
                </c:pt>
                <c:pt idx="4">
                  <c:v>3.0169079160289671</c:v>
                </c:pt>
                <c:pt idx="5">
                  <c:v>3.1594127910262353</c:v>
                </c:pt>
                <c:pt idx="6">
                  <c:v>3.1594127910262353</c:v>
                </c:pt>
                <c:pt idx="7">
                  <c:v>3.0832276106735437</c:v>
                </c:pt>
                <c:pt idx="8">
                  <c:v>3.1594127910262353</c:v>
                </c:pt>
                <c:pt idx="9">
                  <c:v>3.124136959947228</c:v>
                </c:pt>
                <c:pt idx="10">
                  <c:v>3.124136959947228</c:v>
                </c:pt>
                <c:pt idx="11">
                  <c:v>2.9769884923990309</c:v>
                </c:pt>
                <c:pt idx="12">
                  <c:v>3.0832276106735437</c:v>
                </c:pt>
                <c:pt idx="13">
                  <c:v>3.0350043322866962</c:v>
                </c:pt>
                <c:pt idx="14">
                  <c:v>3.1111970671305218</c:v>
                </c:pt>
                <c:pt idx="15">
                  <c:v>3.1902401557005251</c:v>
                </c:pt>
                <c:pt idx="16">
                  <c:v>3.1111970671305218</c:v>
                </c:pt>
                <c:pt idx="17">
                  <c:v>3.17013482812966</c:v>
                </c:pt>
                <c:pt idx="18">
                  <c:v>3.2087563098382637</c:v>
                </c:pt>
                <c:pt idx="19">
                  <c:v>3.17013482812966</c:v>
                </c:pt>
                <c:pt idx="20">
                  <c:v>3.17013482812966</c:v>
                </c:pt>
                <c:pt idx="21">
                  <c:v>3.1594127910262353</c:v>
                </c:pt>
                <c:pt idx="22">
                  <c:v>3.17013482812966</c:v>
                </c:pt>
                <c:pt idx="23">
                  <c:v>3.1902401557005251</c:v>
                </c:pt>
              </c:numCache>
            </c:numRef>
          </c:val>
          <c:smooth val="0"/>
        </c:ser>
        <c:dLbls>
          <c:showLegendKey val="0"/>
          <c:showVal val="0"/>
          <c:showCatName val="0"/>
          <c:showSerName val="0"/>
          <c:showPercent val="0"/>
          <c:showBubbleSize val="0"/>
        </c:dLbls>
        <c:marker val="1"/>
        <c:smooth val="0"/>
        <c:axId val="125695488"/>
        <c:axId val="125697024"/>
      </c:lineChart>
      <c:catAx>
        <c:axId val="125695488"/>
        <c:scaling>
          <c:orientation val="minMax"/>
        </c:scaling>
        <c:delete val="0"/>
        <c:axPos val="b"/>
        <c:numFmt formatCode="m/d/yy" sourceLinked="0"/>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25697024"/>
        <c:crosses val="autoZero"/>
        <c:auto val="0"/>
        <c:lblAlgn val="ctr"/>
        <c:lblOffset val="100"/>
        <c:tickLblSkip val="1"/>
        <c:tickMarkSkip val="1"/>
        <c:noMultiLvlLbl val="0"/>
      </c:catAx>
      <c:valAx>
        <c:axId val="125697024"/>
        <c:scaling>
          <c:orientation val="minMax"/>
        </c:scaling>
        <c:delete val="0"/>
        <c:axPos val="l"/>
        <c:numFmt formatCode="General" sourceLinked="1"/>
        <c:majorTickMark val="cross"/>
        <c:minorTickMark val="in"/>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2569548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S Chart</a:t>
            </a:r>
          </a:p>
        </c:rich>
      </c:tx>
      <c:layout>
        <c:manualLayout>
          <c:xMode val="edge"/>
          <c:yMode val="edge"/>
          <c:x val="0.44166663090819369"/>
          <c:y val="4.1666770545502392E-2"/>
        </c:manualLayout>
      </c:layout>
      <c:overlay val="0"/>
      <c:spPr>
        <a:noFill/>
        <a:ln w="25400">
          <a:noFill/>
        </a:ln>
      </c:spPr>
    </c:title>
    <c:autoTitleDeleted val="0"/>
    <c:plotArea>
      <c:layout>
        <c:manualLayout>
          <c:layoutTarget val="inner"/>
          <c:xMode val="edge"/>
          <c:yMode val="edge"/>
          <c:x val="7.9166666666666663E-2"/>
          <c:y val="0.14009847713626825"/>
          <c:w val="0.88958333333333328"/>
          <c:h val="0.67240160942942817"/>
        </c:manualLayout>
      </c:layout>
      <c:lineChart>
        <c:grouping val="standard"/>
        <c:varyColors val="0"/>
        <c:ser>
          <c:idx val="0"/>
          <c:order val="0"/>
          <c:tx>
            <c:v>Subgroup</c:v>
          </c:tx>
          <c:spPr>
            <a:ln w="25400">
              <a:solidFill>
                <a:srgbClr val="FF9900"/>
              </a:solidFill>
              <a:prstDash val="solid"/>
            </a:ln>
          </c:spPr>
          <c:marker>
            <c:symbol val="square"/>
            <c:size val="6"/>
            <c:spPr>
              <a:solidFill>
                <a:srgbClr val="993300"/>
              </a:solidFill>
              <a:ln>
                <a:solidFill>
                  <a:srgbClr val="993300"/>
                </a:solidFill>
                <a:prstDash val="solid"/>
              </a:ln>
            </c:spPr>
          </c:marker>
          <c:cat>
            <c:numRef>
              <c:f>wksDatabase02!$B$62:$B$85</c:f>
              <c:numCache>
                <c:formatCode>[$-409]dd\-mmm\-yy;@</c:formatCode>
                <c:ptCount val="24"/>
                <c:pt idx="0">
                  <c:v>41760</c:v>
                </c:pt>
                <c:pt idx="1">
                  <c:v>41791</c:v>
                </c:pt>
                <c:pt idx="2">
                  <c:v>41821</c:v>
                </c:pt>
                <c:pt idx="3">
                  <c:v>41852</c:v>
                </c:pt>
                <c:pt idx="4">
                  <c:v>41883</c:v>
                </c:pt>
                <c:pt idx="5">
                  <c:v>41913</c:v>
                </c:pt>
                <c:pt idx="6">
                  <c:v>41944</c:v>
                </c:pt>
                <c:pt idx="7">
                  <c:v>41974</c:v>
                </c:pt>
                <c:pt idx="8">
                  <c:v>42005</c:v>
                </c:pt>
                <c:pt idx="9">
                  <c:v>42036</c:v>
                </c:pt>
                <c:pt idx="10">
                  <c:v>42064</c:v>
                </c:pt>
                <c:pt idx="11">
                  <c:v>42095</c:v>
                </c:pt>
                <c:pt idx="12">
                  <c:v>42125</c:v>
                </c:pt>
                <c:pt idx="13">
                  <c:v>42156</c:v>
                </c:pt>
                <c:pt idx="14">
                  <c:v>42186</c:v>
                </c:pt>
                <c:pt idx="15">
                  <c:v>42217</c:v>
                </c:pt>
                <c:pt idx="16">
                  <c:v>42248</c:v>
                </c:pt>
                <c:pt idx="17">
                  <c:v>42278</c:v>
                </c:pt>
                <c:pt idx="18">
                  <c:v>42309</c:v>
                </c:pt>
                <c:pt idx="19">
                  <c:v>42339</c:v>
                </c:pt>
                <c:pt idx="20">
                  <c:v>42370</c:v>
                </c:pt>
                <c:pt idx="21">
                  <c:v>42401</c:v>
                </c:pt>
                <c:pt idx="22">
                  <c:v>42430</c:v>
                </c:pt>
                <c:pt idx="23">
                  <c:v>42461</c:v>
                </c:pt>
              </c:numCache>
            </c:numRef>
          </c:cat>
          <c:val>
            <c:numRef>
              <c:f>wksDatabase02!$E$62:$E$85</c:f>
              <c:numCache>
                <c:formatCode>General</c:formatCode>
                <c:ptCount val="24"/>
                <c:pt idx="0">
                  <c:v>1.1036071393157612</c:v>
                </c:pt>
                <c:pt idx="1">
                  <c:v>1.2843139669066121</c:v>
                </c:pt>
                <c:pt idx="2">
                  <c:v>1.1285470917619786</c:v>
                </c:pt>
                <c:pt idx="3">
                  <c:v>1.3054117441431576</c:v>
                </c:pt>
                <c:pt idx="4">
                  <c:v>1.178767472245136</c:v>
                </c:pt>
                <c:pt idx="5">
                  <c:v>1.4028237375032815</c:v>
                </c:pt>
                <c:pt idx="6">
                  <c:v>1.6837802304717886</c:v>
                </c:pt>
                <c:pt idx="7">
                  <c:v>1.201300001299298</c:v>
                </c:pt>
                <c:pt idx="8">
                  <c:v>1.1285470917619786</c:v>
                </c:pt>
                <c:pt idx="9">
                  <c:v>1.1813970224827819</c:v>
                </c:pt>
                <c:pt idx="10">
                  <c:v>1.2216681702817542</c:v>
                </c:pt>
                <c:pt idx="11">
                  <c:v>1.3363062095621219</c:v>
                </c:pt>
                <c:pt idx="12">
                  <c:v>3.7289089429432178</c:v>
                </c:pt>
                <c:pt idx="13">
                  <c:v>1.4854853303438125</c:v>
                </c:pt>
                <c:pt idx="14">
                  <c:v>1.3217891045025336</c:v>
                </c:pt>
                <c:pt idx="15">
                  <c:v>1.2592003754707135</c:v>
                </c:pt>
                <c:pt idx="16">
                  <c:v>1.3060425438846854</c:v>
                </c:pt>
                <c:pt idx="17">
                  <c:v>3.329774010046807</c:v>
                </c:pt>
                <c:pt idx="18">
                  <c:v>1.6510741606422834</c:v>
                </c:pt>
                <c:pt idx="19">
                  <c:v>1.2912114043627028</c:v>
                </c:pt>
                <c:pt idx="20">
                  <c:v>1.3491360447437797</c:v>
                </c:pt>
                <c:pt idx="21">
                  <c:v>1.3135791548583706</c:v>
                </c:pt>
                <c:pt idx="22">
                  <c:v>1.3547302748691556</c:v>
                </c:pt>
                <c:pt idx="23">
                  <c:v>1.5387877916944452</c:v>
                </c:pt>
              </c:numCache>
            </c:numRef>
          </c:val>
          <c:smooth val="0"/>
        </c:ser>
        <c:ser>
          <c:idx val="1"/>
          <c:order val="1"/>
          <c:tx>
            <c:v>Center</c:v>
          </c:tx>
          <c:spPr>
            <a:ln w="12700">
              <a:solidFill>
                <a:srgbClr val="000000"/>
              </a:solidFill>
              <a:prstDash val="solid"/>
            </a:ln>
          </c:spPr>
          <c:marker>
            <c:symbol val="none"/>
          </c:marker>
          <c:cat>
            <c:numRef>
              <c:f>wksDatabase02!$B$62:$B$85</c:f>
              <c:numCache>
                <c:formatCode>[$-409]dd\-mmm\-yy;@</c:formatCode>
                <c:ptCount val="24"/>
                <c:pt idx="0">
                  <c:v>41760</c:v>
                </c:pt>
                <c:pt idx="1">
                  <c:v>41791</c:v>
                </c:pt>
                <c:pt idx="2">
                  <c:v>41821</c:v>
                </c:pt>
                <c:pt idx="3">
                  <c:v>41852</c:v>
                </c:pt>
                <c:pt idx="4">
                  <c:v>41883</c:v>
                </c:pt>
                <c:pt idx="5">
                  <c:v>41913</c:v>
                </c:pt>
                <c:pt idx="6">
                  <c:v>41944</c:v>
                </c:pt>
                <c:pt idx="7">
                  <c:v>41974</c:v>
                </c:pt>
                <c:pt idx="8">
                  <c:v>42005</c:v>
                </c:pt>
                <c:pt idx="9">
                  <c:v>42036</c:v>
                </c:pt>
                <c:pt idx="10">
                  <c:v>42064</c:v>
                </c:pt>
                <c:pt idx="11">
                  <c:v>42095</c:v>
                </c:pt>
                <c:pt idx="12">
                  <c:v>42125</c:v>
                </c:pt>
                <c:pt idx="13">
                  <c:v>42156</c:v>
                </c:pt>
                <c:pt idx="14">
                  <c:v>42186</c:v>
                </c:pt>
                <c:pt idx="15">
                  <c:v>42217</c:v>
                </c:pt>
                <c:pt idx="16">
                  <c:v>42248</c:v>
                </c:pt>
                <c:pt idx="17">
                  <c:v>42278</c:v>
                </c:pt>
                <c:pt idx="18">
                  <c:v>42309</c:v>
                </c:pt>
                <c:pt idx="19">
                  <c:v>42339</c:v>
                </c:pt>
                <c:pt idx="20">
                  <c:v>42370</c:v>
                </c:pt>
                <c:pt idx="21">
                  <c:v>42401</c:v>
                </c:pt>
                <c:pt idx="22">
                  <c:v>42430</c:v>
                </c:pt>
                <c:pt idx="23">
                  <c:v>42461</c:v>
                </c:pt>
              </c:numCache>
            </c:numRef>
          </c:cat>
          <c:val>
            <c:numRef>
              <c:f>wksDatabase02!$G$62:$G$85</c:f>
              <c:numCache>
                <c:formatCode>0.0</c:formatCode>
                <c:ptCount val="24"/>
                <c:pt idx="0">
                  <c:v>1.4157726411335989</c:v>
                </c:pt>
                <c:pt idx="1">
                  <c:v>1.4157726411335989</c:v>
                </c:pt>
                <c:pt idx="2">
                  <c:v>1.4157726411335989</c:v>
                </c:pt>
                <c:pt idx="3">
                  <c:v>1.4157726411335989</c:v>
                </c:pt>
                <c:pt idx="4">
                  <c:v>1.4157726411335989</c:v>
                </c:pt>
                <c:pt idx="5">
                  <c:v>1.4157726411335989</c:v>
                </c:pt>
                <c:pt idx="6">
                  <c:v>1.4157726411335989</c:v>
                </c:pt>
                <c:pt idx="7">
                  <c:v>1.4157726411335989</c:v>
                </c:pt>
                <c:pt idx="8">
                  <c:v>1.4157726411335989</c:v>
                </c:pt>
                <c:pt idx="9">
                  <c:v>1.4157726411335989</c:v>
                </c:pt>
                <c:pt idx="10">
                  <c:v>1.4157726411335989</c:v>
                </c:pt>
                <c:pt idx="11">
                  <c:v>1.4157726411335989</c:v>
                </c:pt>
                <c:pt idx="12">
                  <c:v>1.4157726411335989</c:v>
                </c:pt>
                <c:pt idx="13">
                  <c:v>1.4157726411335989</c:v>
                </c:pt>
                <c:pt idx="14">
                  <c:v>1.4157726411335989</c:v>
                </c:pt>
                <c:pt idx="15">
                  <c:v>1.4157726411335989</c:v>
                </c:pt>
                <c:pt idx="16">
                  <c:v>1.4157726411335989</c:v>
                </c:pt>
                <c:pt idx="17">
                  <c:v>1.4157726411335989</c:v>
                </c:pt>
                <c:pt idx="18">
                  <c:v>1.4157726411335989</c:v>
                </c:pt>
                <c:pt idx="19">
                  <c:v>1.4157726411335989</c:v>
                </c:pt>
                <c:pt idx="20">
                  <c:v>1.4157726411335989</c:v>
                </c:pt>
                <c:pt idx="21">
                  <c:v>1.4157726411335989</c:v>
                </c:pt>
                <c:pt idx="22">
                  <c:v>1.4157726411335989</c:v>
                </c:pt>
                <c:pt idx="23">
                  <c:v>1.4157726411335989</c:v>
                </c:pt>
              </c:numCache>
            </c:numRef>
          </c:val>
          <c:smooth val="0"/>
        </c:ser>
        <c:ser>
          <c:idx val="2"/>
          <c:order val="2"/>
          <c:tx>
            <c:v>UCL</c:v>
          </c:tx>
          <c:spPr>
            <a:ln w="12700">
              <a:solidFill>
                <a:srgbClr val="000000"/>
              </a:solidFill>
              <a:prstDash val="sysDash"/>
            </a:ln>
          </c:spPr>
          <c:marker>
            <c:symbol val="none"/>
          </c:marker>
          <c:dLbls>
            <c:dLbl>
              <c:idx val="0"/>
              <c:spPr>
                <a:solidFill>
                  <a:srgbClr val="FFFFFF"/>
                </a:solidFill>
                <a:ln w="25400">
                  <a:noFill/>
                </a:ln>
              </c:spPr>
              <c:txPr>
                <a:bodyPr/>
                <a:lstStyle/>
                <a:p>
                  <a:pPr>
                    <a:defRPr sz="6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dLbl>
            <c:showLegendKey val="0"/>
            <c:showVal val="0"/>
            <c:showCatName val="0"/>
            <c:showSerName val="0"/>
            <c:showPercent val="0"/>
            <c:showBubbleSize val="0"/>
          </c:dLbls>
          <c:cat>
            <c:numRef>
              <c:f>wksDatabase02!$B$62:$B$85</c:f>
              <c:numCache>
                <c:formatCode>[$-409]dd\-mmm\-yy;@</c:formatCode>
                <c:ptCount val="24"/>
                <c:pt idx="0">
                  <c:v>41760</c:v>
                </c:pt>
                <c:pt idx="1">
                  <c:v>41791</c:v>
                </c:pt>
                <c:pt idx="2">
                  <c:v>41821</c:v>
                </c:pt>
                <c:pt idx="3">
                  <c:v>41852</c:v>
                </c:pt>
                <c:pt idx="4">
                  <c:v>41883</c:v>
                </c:pt>
                <c:pt idx="5">
                  <c:v>41913</c:v>
                </c:pt>
                <c:pt idx="6">
                  <c:v>41944</c:v>
                </c:pt>
                <c:pt idx="7">
                  <c:v>41974</c:v>
                </c:pt>
                <c:pt idx="8">
                  <c:v>42005</c:v>
                </c:pt>
                <c:pt idx="9">
                  <c:v>42036</c:v>
                </c:pt>
                <c:pt idx="10">
                  <c:v>42064</c:v>
                </c:pt>
                <c:pt idx="11">
                  <c:v>42095</c:v>
                </c:pt>
                <c:pt idx="12">
                  <c:v>42125</c:v>
                </c:pt>
                <c:pt idx="13">
                  <c:v>42156</c:v>
                </c:pt>
                <c:pt idx="14">
                  <c:v>42186</c:v>
                </c:pt>
                <c:pt idx="15">
                  <c:v>42217</c:v>
                </c:pt>
                <c:pt idx="16">
                  <c:v>42248</c:v>
                </c:pt>
                <c:pt idx="17">
                  <c:v>42278</c:v>
                </c:pt>
                <c:pt idx="18">
                  <c:v>42309</c:v>
                </c:pt>
                <c:pt idx="19">
                  <c:v>42339</c:v>
                </c:pt>
                <c:pt idx="20">
                  <c:v>42370</c:v>
                </c:pt>
                <c:pt idx="21">
                  <c:v>42401</c:v>
                </c:pt>
                <c:pt idx="22">
                  <c:v>42430</c:v>
                </c:pt>
                <c:pt idx="23">
                  <c:v>42461</c:v>
                </c:pt>
              </c:numCache>
            </c:numRef>
          </c:cat>
          <c:val>
            <c:numRef>
              <c:f>wksDatabase02!$N$62:$N$85</c:f>
              <c:numCache>
                <c:formatCode>0.0</c:formatCode>
                <c:ptCount val="24"/>
                <c:pt idx="0">
                  <c:v>1.8982056285456363</c:v>
                </c:pt>
                <c:pt idx="1">
                  <c:v>1.9663403300703117</c:v>
                </c:pt>
                <c:pt idx="2">
                  <c:v>1.9405275173939598</c:v>
                </c:pt>
                <c:pt idx="3">
                  <c:v>1.9405275173939598</c:v>
                </c:pt>
                <c:pt idx="4">
                  <c:v>2.0453243556683685</c:v>
                </c:pt>
                <c:pt idx="5">
                  <c:v>1.9405275173939598</c:v>
                </c:pt>
                <c:pt idx="6">
                  <c:v>1.9405275173939598</c:v>
                </c:pt>
                <c:pt idx="7">
                  <c:v>1.9963787302879374</c:v>
                </c:pt>
                <c:pt idx="8">
                  <c:v>1.9405275173939598</c:v>
                </c:pt>
                <c:pt idx="9">
                  <c:v>1.9663403300703117</c:v>
                </c:pt>
                <c:pt idx="10">
                  <c:v>1.9663403300703117</c:v>
                </c:pt>
                <c:pt idx="11">
                  <c:v>2.0749427455062959</c:v>
                </c:pt>
                <c:pt idx="12">
                  <c:v>1.9963787302879374</c:v>
                </c:pt>
                <c:pt idx="13">
                  <c:v>2.0319371266753237</c:v>
                </c:pt>
                <c:pt idx="14">
                  <c:v>1.9758294403042973</c:v>
                </c:pt>
                <c:pt idx="15">
                  <c:v>1.9180344297607623</c:v>
                </c:pt>
                <c:pt idx="16">
                  <c:v>1.9758294403042973</c:v>
                </c:pt>
                <c:pt idx="17">
                  <c:v>1.9326975191537765</c:v>
                </c:pt>
                <c:pt idx="18">
                  <c:v>1.9045520839557881</c:v>
                </c:pt>
                <c:pt idx="19">
                  <c:v>1.9326975191537765</c:v>
                </c:pt>
                <c:pt idx="20">
                  <c:v>1.9326975191537765</c:v>
                </c:pt>
                <c:pt idx="21">
                  <c:v>1.9405275173939598</c:v>
                </c:pt>
                <c:pt idx="22">
                  <c:v>1.9326975191537765</c:v>
                </c:pt>
                <c:pt idx="23">
                  <c:v>1.9180344297607623</c:v>
                </c:pt>
              </c:numCache>
            </c:numRef>
          </c:val>
          <c:smooth val="0"/>
        </c:ser>
        <c:ser>
          <c:idx val="3"/>
          <c:order val="3"/>
          <c:tx>
            <c:v>LCL</c:v>
          </c:tx>
          <c:spPr>
            <a:ln w="3175">
              <a:solidFill>
                <a:srgbClr val="000000"/>
              </a:solidFill>
              <a:prstDash val="sysDash"/>
            </a:ln>
          </c:spPr>
          <c:marker>
            <c:symbol val="none"/>
          </c:marker>
          <c:cat>
            <c:numRef>
              <c:f>wksDatabase02!$B$62:$B$85</c:f>
              <c:numCache>
                <c:formatCode>[$-409]dd\-mmm\-yy;@</c:formatCode>
                <c:ptCount val="24"/>
                <c:pt idx="0">
                  <c:v>41760</c:v>
                </c:pt>
                <c:pt idx="1">
                  <c:v>41791</c:v>
                </c:pt>
                <c:pt idx="2">
                  <c:v>41821</c:v>
                </c:pt>
                <c:pt idx="3">
                  <c:v>41852</c:v>
                </c:pt>
                <c:pt idx="4">
                  <c:v>41883</c:v>
                </c:pt>
                <c:pt idx="5">
                  <c:v>41913</c:v>
                </c:pt>
                <c:pt idx="6">
                  <c:v>41944</c:v>
                </c:pt>
                <c:pt idx="7">
                  <c:v>41974</c:v>
                </c:pt>
                <c:pt idx="8">
                  <c:v>42005</c:v>
                </c:pt>
                <c:pt idx="9">
                  <c:v>42036</c:v>
                </c:pt>
                <c:pt idx="10">
                  <c:v>42064</c:v>
                </c:pt>
                <c:pt idx="11">
                  <c:v>42095</c:v>
                </c:pt>
                <c:pt idx="12">
                  <c:v>42125</c:v>
                </c:pt>
                <c:pt idx="13">
                  <c:v>42156</c:v>
                </c:pt>
                <c:pt idx="14">
                  <c:v>42186</c:v>
                </c:pt>
                <c:pt idx="15">
                  <c:v>42217</c:v>
                </c:pt>
                <c:pt idx="16">
                  <c:v>42248</c:v>
                </c:pt>
                <c:pt idx="17">
                  <c:v>42278</c:v>
                </c:pt>
                <c:pt idx="18">
                  <c:v>42309</c:v>
                </c:pt>
                <c:pt idx="19">
                  <c:v>42339</c:v>
                </c:pt>
                <c:pt idx="20">
                  <c:v>42370</c:v>
                </c:pt>
                <c:pt idx="21">
                  <c:v>42401</c:v>
                </c:pt>
                <c:pt idx="22">
                  <c:v>42430</c:v>
                </c:pt>
                <c:pt idx="23">
                  <c:v>42461</c:v>
                </c:pt>
              </c:numCache>
            </c:numRef>
          </c:cat>
          <c:val>
            <c:numRef>
              <c:f>wksDatabase02!$O$62:$O$85</c:f>
              <c:numCache>
                <c:formatCode>0.0</c:formatCode>
                <c:ptCount val="24"/>
                <c:pt idx="0">
                  <c:v>0.93333965372156147</c:v>
                </c:pt>
                <c:pt idx="1">
                  <c:v>0.8652049521968862</c:v>
                </c:pt>
                <c:pt idx="2">
                  <c:v>0.89101776487323803</c:v>
                </c:pt>
                <c:pt idx="3">
                  <c:v>0.89101776487323803</c:v>
                </c:pt>
                <c:pt idx="4">
                  <c:v>0.78622092659882947</c:v>
                </c:pt>
                <c:pt idx="5">
                  <c:v>0.89101776487323803</c:v>
                </c:pt>
                <c:pt idx="6">
                  <c:v>0.89101776487323803</c:v>
                </c:pt>
                <c:pt idx="7">
                  <c:v>0.83516655197926049</c:v>
                </c:pt>
                <c:pt idx="8">
                  <c:v>0.89101776487323803</c:v>
                </c:pt>
                <c:pt idx="9">
                  <c:v>0.8652049521968862</c:v>
                </c:pt>
                <c:pt idx="10">
                  <c:v>0.8652049521968862</c:v>
                </c:pt>
                <c:pt idx="11">
                  <c:v>0.75660253676090217</c:v>
                </c:pt>
                <c:pt idx="12">
                  <c:v>0.83516655197926049</c:v>
                </c:pt>
                <c:pt idx="13">
                  <c:v>0.79960815559187437</c:v>
                </c:pt>
                <c:pt idx="14">
                  <c:v>0.85571584196290029</c:v>
                </c:pt>
                <c:pt idx="15">
                  <c:v>0.91351085250643549</c:v>
                </c:pt>
                <c:pt idx="16">
                  <c:v>0.85571584196290029</c:v>
                </c:pt>
                <c:pt idx="17">
                  <c:v>0.89884776311342118</c:v>
                </c:pt>
                <c:pt idx="18">
                  <c:v>0.92699319831140969</c:v>
                </c:pt>
                <c:pt idx="19">
                  <c:v>0.89884776311342118</c:v>
                </c:pt>
                <c:pt idx="20">
                  <c:v>0.89884776311342118</c:v>
                </c:pt>
                <c:pt idx="21">
                  <c:v>0.89101776487323803</c:v>
                </c:pt>
                <c:pt idx="22">
                  <c:v>0.89884776311342118</c:v>
                </c:pt>
                <c:pt idx="23">
                  <c:v>0.91351085250643549</c:v>
                </c:pt>
              </c:numCache>
            </c:numRef>
          </c:val>
          <c:smooth val="0"/>
        </c:ser>
        <c:dLbls>
          <c:showLegendKey val="0"/>
          <c:showVal val="0"/>
          <c:showCatName val="0"/>
          <c:showSerName val="0"/>
          <c:showPercent val="0"/>
          <c:showBubbleSize val="0"/>
        </c:dLbls>
        <c:marker val="1"/>
        <c:smooth val="0"/>
        <c:axId val="136288896"/>
        <c:axId val="136294784"/>
      </c:lineChart>
      <c:catAx>
        <c:axId val="136288896"/>
        <c:scaling>
          <c:orientation val="minMax"/>
        </c:scaling>
        <c:delete val="0"/>
        <c:axPos val="b"/>
        <c:numFmt formatCode="m/d/yy" sourceLinked="0"/>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36294784"/>
        <c:crosses val="autoZero"/>
        <c:auto val="0"/>
        <c:lblAlgn val="ctr"/>
        <c:lblOffset val="100"/>
        <c:tickLblSkip val="1"/>
        <c:tickMarkSkip val="1"/>
        <c:noMultiLvlLbl val="0"/>
      </c:catAx>
      <c:valAx>
        <c:axId val="136294784"/>
        <c:scaling>
          <c:orientation val="minMax"/>
        </c:scaling>
        <c:delete val="0"/>
        <c:axPos val="l"/>
        <c:numFmt formatCode="General" sourceLinked="1"/>
        <c:majorTickMark val="cross"/>
        <c:minorTickMark val="in"/>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36288896"/>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28</xdr:col>
      <xdr:colOff>133350</xdr:colOff>
      <xdr:row>0</xdr:row>
      <xdr:rowOff>180975</xdr:rowOff>
    </xdr:from>
    <xdr:to>
      <xdr:col>30</xdr:col>
      <xdr:colOff>314024</xdr:colOff>
      <xdr:row>5</xdr:row>
      <xdr:rowOff>180244</xdr:rowOff>
    </xdr:to>
    <xdr:pic>
      <xdr:nvPicPr>
        <xdr:cNvPr id="2" name="Picture 1"/>
        <xdr:cNvPicPr>
          <a:picLocks noChangeAspect="1"/>
        </xdr:cNvPicPr>
      </xdr:nvPicPr>
      <xdr:blipFill>
        <a:blip xmlns:r="http://schemas.openxmlformats.org/officeDocument/2006/relationships" r:embed="rId1"/>
        <a:stretch>
          <a:fillRect/>
        </a:stretch>
      </xdr:blipFill>
      <xdr:spPr>
        <a:xfrm>
          <a:off x="16335375" y="180975"/>
          <a:ext cx="1399874" cy="1123219"/>
        </a:xfrm>
        <a:prstGeom prst="rect">
          <a:avLst/>
        </a:prstGeom>
      </xdr:spPr>
    </xdr:pic>
    <xdr:clientData/>
  </xdr:twoCellAnchor>
  <xdr:twoCellAnchor editAs="oneCell">
    <xdr:from>
      <xdr:col>18</xdr:col>
      <xdr:colOff>438566</xdr:colOff>
      <xdr:row>1</xdr:row>
      <xdr:rowOff>47625</xdr:rowOff>
    </xdr:from>
    <xdr:to>
      <xdr:col>27</xdr:col>
      <xdr:colOff>560080</xdr:colOff>
      <xdr:row>6</xdr:row>
      <xdr:rowOff>114300</xdr:rowOff>
    </xdr:to>
    <xdr:pic>
      <xdr:nvPicPr>
        <xdr:cNvPr id="3" name="Picture 2"/>
        <xdr:cNvPicPr>
          <a:picLocks noChangeAspect="1"/>
        </xdr:cNvPicPr>
      </xdr:nvPicPr>
      <xdr:blipFill>
        <a:blip xmlns:r="http://schemas.openxmlformats.org/officeDocument/2006/relationships" r:embed="rId2"/>
        <a:stretch>
          <a:fillRect/>
        </a:stretch>
      </xdr:blipFill>
      <xdr:spPr>
        <a:xfrm>
          <a:off x="10544591" y="238125"/>
          <a:ext cx="5607914" cy="1190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10583</xdr:colOff>
      <xdr:row>0</xdr:row>
      <xdr:rowOff>10583</xdr:rowOff>
    </xdr:from>
    <xdr:to>
      <xdr:col>18</xdr:col>
      <xdr:colOff>328083</xdr:colOff>
      <xdr:row>44</xdr:row>
      <xdr:rowOff>64991</xdr:rowOff>
    </xdr:to>
    <xdr:pic>
      <xdr:nvPicPr>
        <xdr:cNvPr id="2" name="Picture 1"/>
        <xdr:cNvPicPr>
          <a:picLocks noChangeAspect="1"/>
        </xdr:cNvPicPr>
      </xdr:nvPicPr>
      <xdr:blipFill>
        <a:blip xmlns:r="http://schemas.openxmlformats.org/officeDocument/2006/relationships" r:embed="rId1"/>
        <a:stretch>
          <a:fillRect/>
        </a:stretch>
      </xdr:blipFill>
      <xdr:spPr>
        <a:xfrm>
          <a:off x="10583" y="10583"/>
          <a:ext cx="11366500" cy="84364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46</xdr:col>
      <xdr:colOff>0</xdr:colOff>
      <xdr:row>4</xdr:row>
      <xdr:rowOff>0</xdr:rowOff>
    </xdr:from>
    <xdr:to>
      <xdr:col>57</xdr:col>
      <xdr:colOff>247650</xdr:colOff>
      <xdr:row>22</xdr:row>
      <xdr:rowOff>38100</xdr:rowOff>
    </xdr:to>
    <xdr:graphicFrame macro="">
      <xdr:nvGraphicFramePr>
        <xdr:cNvPr id="4" name="CCT_352208_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46</xdr:col>
      <xdr:colOff>0</xdr:colOff>
      <xdr:row>22</xdr:row>
      <xdr:rowOff>174625</xdr:rowOff>
    </xdr:from>
    <xdr:to>
      <xdr:col>57</xdr:col>
      <xdr:colOff>247650</xdr:colOff>
      <xdr:row>41</xdr:row>
      <xdr:rowOff>31750</xdr:rowOff>
    </xdr:to>
    <xdr:graphicFrame macro="">
      <xdr:nvGraphicFramePr>
        <xdr:cNvPr id="5" name="CCT_352208_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0.01896</cdr:x>
      <cdr:y>0.04132</cdr:y>
    </cdr:from>
    <cdr:to>
      <cdr:x>0.32006</cdr:x>
      <cdr:y>0.11996</cdr:y>
    </cdr:to>
    <cdr:sp macro="" textlink="">
      <cdr:nvSpPr>
        <cdr:cNvPr id="34817" name="Text Box 1"/>
        <cdr:cNvSpPr txBox="1">
          <a:spLocks xmlns:a="http://schemas.openxmlformats.org/drawingml/2006/main" noChangeArrowheads="1"/>
        </cdr:cNvSpPr>
      </cdr:nvSpPr>
      <cdr:spPr bwMode="auto">
        <a:xfrm xmlns:a="http://schemas.openxmlformats.org/drawingml/2006/main">
          <a:off x="129338" y="202124"/>
          <a:ext cx="2055699" cy="24842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en-GB" sz="800" b="0" i="0" u="none" strike="noStrike" baseline="0">
              <a:solidFill>
                <a:srgbClr val="000000"/>
              </a:solidFill>
              <a:latin typeface="Arial"/>
              <a:cs typeface="Arial"/>
            </a:rPr>
            <a:t>Measure</a:t>
          </a:r>
          <a:endParaRPr lang="en-GB"/>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X122"/>
  <sheetViews>
    <sheetView workbookViewId="0">
      <selection activeCell="EM61" sqref="EM61:EX61"/>
    </sheetView>
  </sheetViews>
  <sheetFormatPr defaultRowHeight="15" x14ac:dyDescent="0.25"/>
  <cols>
    <col min="1" max="1" width="20" bestFit="1" customWidth="1"/>
    <col min="2" max="2" width="10.140625" bestFit="1" customWidth="1"/>
    <col min="3" max="3" width="12" bestFit="1" customWidth="1"/>
    <col min="4" max="4" width="3" bestFit="1" customWidth="1"/>
    <col min="5" max="5" width="12" bestFit="1" customWidth="1"/>
    <col min="6" max="7" width="7" bestFit="1" customWidth="1"/>
    <col min="8" max="11" width="3.5703125" bestFit="1" customWidth="1"/>
    <col min="12" max="12" width="4.28515625" bestFit="1" customWidth="1"/>
    <col min="13" max="13" width="3.85546875" bestFit="1" customWidth="1"/>
    <col min="14" max="14" width="4.28515625" bestFit="1" customWidth="1"/>
    <col min="15" max="15" width="3.85546875" bestFit="1" customWidth="1"/>
    <col min="21" max="21" width="20" bestFit="1" customWidth="1"/>
    <col min="22" max="22" width="10" bestFit="1" customWidth="1"/>
    <col min="23" max="23" width="10.7109375" bestFit="1" customWidth="1"/>
    <col min="24" max="24" width="12.7109375" bestFit="1" customWidth="1"/>
    <col min="25" max="25" width="9.42578125" bestFit="1" customWidth="1"/>
    <col min="26" max="28" width="7.140625" bestFit="1" customWidth="1"/>
    <col min="29" max="29" width="6.140625" bestFit="1" customWidth="1"/>
    <col min="41" max="41" width="20" bestFit="1" customWidth="1"/>
    <col min="42" max="42" width="7.85546875" bestFit="1" customWidth="1"/>
    <col min="43" max="43" width="5" bestFit="1" customWidth="1"/>
    <col min="44" max="44" width="9.42578125" bestFit="1" customWidth="1"/>
    <col min="45" max="45" width="7" bestFit="1" customWidth="1"/>
    <col min="46" max="46" width="6.28515625" bestFit="1" customWidth="1"/>
    <col min="47" max="47" width="6.5703125" bestFit="1" customWidth="1"/>
    <col min="48" max="48" width="5.5703125" bestFit="1" customWidth="1"/>
    <col min="61" max="61" width="20" bestFit="1" customWidth="1"/>
    <col min="62" max="62" width="10" bestFit="1" customWidth="1"/>
    <col min="63" max="63" width="10.7109375" bestFit="1" customWidth="1"/>
    <col min="64" max="64" width="12.7109375" bestFit="1" customWidth="1"/>
    <col min="65" max="65" width="9.42578125" bestFit="1" customWidth="1"/>
    <col min="66" max="66" width="7.140625" bestFit="1" customWidth="1"/>
    <col min="67" max="67" width="6.28515625" bestFit="1" customWidth="1"/>
    <col min="68" max="68" width="7.140625" bestFit="1" customWidth="1"/>
    <col min="69" max="69" width="6.140625" bestFit="1" customWidth="1"/>
    <col min="81" max="81" width="20" bestFit="1" customWidth="1"/>
    <col min="82" max="82" width="8" bestFit="1" customWidth="1"/>
    <col min="83" max="83" width="10.7109375" bestFit="1" customWidth="1"/>
    <col min="84" max="84" width="12.7109375" bestFit="1" customWidth="1"/>
    <col min="85" max="85" width="9.42578125" bestFit="1" customWidth="1"/>
    <col min="86" max="86" width="7" bestFit="1" customWidth="1"/>
    <col min="87" max="87" width="6.28515625" bestFit="1" customWidth="1"/>
    <col min="88" max="88" width="4.28515625" bestFit="1" customWidth="1"/>
    <col min="89" max="89" width="3.85546875" bestFit="1" customWidth="1"/>
    <col min="101" max="101" width="20" bestFit="1" customWidth="1"/>
    <col min="102" max="102" width="8" bestFit="1" customWidth="1"/>
    <col min="103" max="103" width="10.7109375" bestFit="1" customWidth="1"/>
    <col min="104" max="104" width="12.7109375" bestFit="1" customWidth="1"/>
    <col min="105" max="105" width="9.42578125" bestFit="1" customWidth="1"/>
    <col min="106" max="106" width="7" bestFit="1" customWidth="1"/>
    <col min="107" max="107" width="6.28515625" bestFit="1" customWidth="1"/>
    <col min="108" max="108" width="4.5703125" bestFit="1" customWidth="1"/>
    <col min="109" max="109" width="3.85546875" bestFit="1" customWidth="1"/>
    <col min="121" max="121" width="20" bestFit="1" customWidth="1"/>
    <col min="122" max="122" width="10.7109375" bestFit="1" customWidth="1"/>
    <col min="123" max="123" width="9.42578125" bestFit="1" customWidth="1"/>
    <col min="124" max="124" width="5.5703125" bestFit="1" customWidth="1"/>
    <col min="125" max="125" width="8.42578125" bestFit="1" customWidth="1"/>
    <col min="126" max="126" width="4.28515625" bestFit="1" customWidth="1"/>
    <col min="127" max="127" width="10.7109375" bestFit="1" customWidth="1"/>
    <col min="128" max="128" width="9.42578125" bestFit="1" customWidth="1"/>
    <col min="129" max="129" width="7" bestFit="1" customWidth="1"/>
    <col min="130" max="131" width="5.5703125" bestFit="1" customWidth="1"/>
    <col min="132" max="132" width="7" bestFit="1" customWidth="1"/>
    <col min="133" max="134" width="5.5703125" bestFit="1" customWidth="1"/>
    <col min="141" max="141" width="20" bestFit="1" customWidth="1"/>
    <col min="142" max="142" width="10.7109375" bestFit="1" customWidth="1"/>
    <col min="143" max="143" width="9.42578125" bestFit="1" customWidth="1"/>
    <col min="144" max="144" width="5.5703125" bestFit="1" customWidth="1"/>
    <col min="145" max="145" width="8.42578125" bestFit="1" customWidth="1"/>
    <col min="146" max="146" width="4.28515625" bestFit="1" customWidth="1"/>
    <col min="147" max="147" width="10.7109375" bestFit="1" customWidth="1"/>
    <col min="148" max="148" width="9.42578125" bestFit="1" customWidth="1"/>
    <col min="149" max="149" width="7" bestFit="1" customWidth="1"/>
    <col min="150" max="151" width="5.5703125" bestFit="1" customWidth="1"/>
    <col min="152" max="152" width="7" bestFit="1" customWidth="1"/>
    <col min="153" max="154" width="5.5703125" bestFit="1" customWidth="1"/>
  </cols>
  <sheetData>
    <row r="1" spans="1:142" x14ac:dyDescent="0.25">
      <c r="A1" t="s">
        <v>74</v>
      </c>
      <c r="U1" t="s">
        <v>89</v>
      </c>
      <c r="AO1" t="s">
        <v>103</v>
      </c>
      <c r="BI1" t="s">
        <v>108</v>
      </c>
      <c r="CC1" t="s">
        <v>109</v>
      </c>
      <c r="CW1" t="s">
        <v>110</v>
      </c>
      <c r="DQ1" t="s">
        <v>111</v>
      </c>
      <c r="EK1" t="s">
        <v>112</v>
      </c>
    </row>
    <row r="2" spans="1:142" x14ac:dyDescent="0.25">
      <c r="A2" t="s">
        <v>2</v>
      </c>
      <c r="B2" t="s">
        <v>64</v>
      </c>
      <c r="U2" t="s">
        <v>2</v>
      </c>
      <c r="V2" t="s">
        <v>90</v>
      </c>
      <c r="AO2" t="s">
        <v>2</v>
      </c>
      <c r="AP2" t="s">
        <v>3</v>
      </c>
      <c r="BI2" t="s">
        <v>2</v>
      </c>
      <c r="BJ2" t="s">
        <v>90</v>
      </c>
      <c r="CC2" t="s">
        <v>2</v>
      </c>
      <c r="CD2" t="s">
        <v>83</v>
      </c>
      <c r="CW2" t="s">
        <v>2</v>
      </c>
      <c r="CX2" t="s">
        <v>83</v>
      </c>
      <c r="DQ2" t="s">
        <v>2</v>
      </c>
      <c r="DR2" t="s">
        <v>93</v>
      </c>
      <c r="EK2" t="s">
        <v>2</v>
      </c>
      <c r="EL2" t="s">
        <v>93</v>
      </c>
    </row>
    <row r="3" spans="1:142" x14ac:dyDescent="0.25">
      <c r="A3" t="s">
        <v>4</v>
      </c>
      <c r="B3">
        <f>MAX('5. X bar S Chart'!$B$5:$AS$29)</f>
        <v>42461</v>
      </c>
      <c r="U3" t="s">
        <v>4</v>
      </c>
      <c r="V3">
        <f>MAX('3. P Chart'!$B$5:$D$43)</f>
        <v>42485</v>
      </c>
      <c r="AO3" t="s">
        <v>4</v>
      </c>
      <c r="AP3">
        <f>MAX('1. C Chart'!$B$5:$C$66)</f>
        <v>42461</v>
      </c>
      <c r="BI3" t="s">
        <v>4</v>
      </c>
      <c r="BJ3">
        <f>MAX('3. P Chart'!$B$5:$D$43)</f>
        <v>42485</v>
      </c>
      <c r="CC3" t="s">
        <v>4</v>
      </c>
      <c r="CD3">
        <f>MAX('2. U Chart'!$B$5:$E$66)</f>
        <v>42461</v>
      </c>
      <c r="CW3" t="s">
        <v>4</v>
      </c>
      <c r="CX3">
        <f>MAX('2. U Chart'!$B$5:$E$66)</f>
        <v>42461</v>
      </c>
      <c r="DQ3" t="s">
        <v>4</v>
      </c>
      <c r="DR3">
        <f>MAX('4. I Chart'!$B$5:$C$56)</f>
        <v>42485</v>
      </c>
      <c r="EK3" t="s">
        <v>4</v>
      </c>
      <c r="EL3">
        <f>MAX('4. I Chart'!$B$5:$C$56)</f>
        <v>42485</v>
      </c>
    </row>
    <row r="4" spans="1:142" x14ac:dyDescent="0.25">
      <c r="A4" t="s">
        <v>5</v>
      </c>
      <c r="B4" t="b">
        <v>1</v>
      </c>
      <c r="U4" t="s">
        <v>5</v>
      </c>
      <c r="V4" t="b">
        <v>1</v>
      </c>
      <c r="AO4" t="s">
        <v>5</v>
      </c>
      <c r="AP4" t="b">
        <v>1</v>
      </c>
      <c r="BI4" t="s">
        <v>5</v>
      </c>
      <c r="BJ4" t="b">
        <v>1</v>
      </c>
      <c r="CC4" t="s">
        <v>5</v>
      </c>
      <c r="CD4" t="b">
        <v>1</v>
      </c>
      <c r="CW4" t="s">
        <v>5</v>
      </c>
      <c r="CX4" t="b">
        <v>1</v>
      </c>
      <c r="DQ4" t="s">
        <v>5</v>
      </c>
      <c r="DR4" t="b">
        <v>1</v>
      </c>
      <c r="EK4" t="s">
        <v>5</v>
      </c>
      <c r="EL4" t="b">
        <v>1</v>
      </c>
    </row>
    <row r="5" spans="1:142" x14ac:dyDescent="0.25">
      <c r="A5" t="s">
        <v>13</v>
      </c>
      <c r="B5" t="b">
        <v>1</v>
      </c>
      <c r="U5" t="s">
        <v>13</v>
      </c>
      <c r="V5" t="b">
        <v>1</v>
      </c>
      <c r="AO5" t="s">
        <v>13</v>
      </c>
      <c r="AP5" t="b">
        <v>1</v>
      </c>
      <c r="BI5" t="s">
        <v>13</v>
      </c>
      <c r="BJ5" t="b">
        <v>0</v>
      </c>
      <c r="CC5" t="s">
        <v>13</v>
      </c>
      <c r="CD5" t="b">
        <v>1</v>
      </c>
      <c r="CW5" t="s">
        <v>13</v>
      </c>
      <c r="CX5" t="b">
        <v>1</v>
      </c>
      <c r="DQ5" t="s">
        <v>13</v>
      </c>
      <c r="DR5" t="b">
        <v>1</v>
      </c>
      <c r="EK5" t="s">
        <v>13</v>
      </c>
      <c r="EL5" t="b">
        <v>0</v>
      </c>
    </row>
    <row r="6" spans="1:142" x14ac:dyDescent="0.25">
      <c r="A6" t="s">
        <v>6</v>
      </c>
      <c r="B6">
        <v>0</v>
      </c>
      <c r="U6" t="s">
        <v>6</v>
      </c>
      <c r="V6">
        <v>0</v>
      </c>
      <c r="AO6" t="s">
        <v>6</v>
      </c>
      <c r="AP6">
        <v>0</v>
      </c>
      <c r="BI6" t="s">
        <v>6</v>
      </c>
      <c r="BJ6">
        <v>0</v>
      </c>
      <c r="CC6" t="s">
        <v>6</v>
      </c>
      <c r="CD6">
        <v>0</v>
      </c>
      <c r="CW6" t="s">
        <v>6</v>
      </c>
      <c r="CX6">
        <v>0</v>
      </c>
      <c r="DQ6" t="s">
        <v>6</v>
      </c>
      <c r="DR6">
        <v>2</v>
      </c>
      <c r="EK6" t="s">
        <v>6</v>
      </c>
      <c r="EL6">
        <v>2</v>
      </c>
    </row>
    <row r="8" spans="1:142" x14ac:dyDescent="0.25">
      <c r="A8" t="s">
        <v>7</v>
      </c>
      <c r="B8">
        <v>0</v>
      </c>
      <c r="U8" t="s">
        <v>7</v>
      </c>
      <c r="V8">
        <v>0</v>
      </c>
      <c r="AO8" t="s">
        <v>7</v>
      </c>
      <c r="AP8">
        <v>0</v>
      </c>
      <c r="BI8" t="s">
        <v>7</v>
      </c>
      <c r="BJ8">
        <v>0</v>
      </c>
      <c r="CC8" t="s">
        <v>7</v>
      </c>
      <c r="CD8">
        <v>1</v>
      </c>
      <c r="CW8" t="s">
        <v>7</v>
      </c>
      <c r="CX8">
        <v>1</v>
      </c>
      <c r="DQ8" t="s">
        <v>7</v>
      </c>
      <c r="DR8">
        <v>0</v>
      </c>
      <c r="EK8" t="s">
        <v>7</v>
      </c>
      <c r="EL8">
        <v>0</v>
      </c>
    </row>
    <row r="9" spans="1:142" x14ac:dyDescent="0.25">
      <c r="A9" t="s">
        <v>8</v>
      </c>
      <c r="B9" t="b">
        <v>1</v>
      </c>
      <c r="U9" t="s">
        <v>8</v>
      </c>
      <c r="V9" t="b">
        <v>1</v>
      </c>
      <c r="AO9" t="s">
        <v>8</v>
      </c>
      <c r="AP9" t="b">
        <v>1</v>
      </c>
      <c r="BI9" t="s">
        <v>8</v>
      </c>
      <c r="BJ9" t="b">
        <v>1</v>
      </c>
      <c r="CC9" t="s">
        <v>8</v>
      </c>
      <c r="CD9" t="b">
        <v>1</v>
      </c>
      <c r="CW9" t="s">
        <v>8</v>
      </c>
      <c r="CX9" t="b">
        <v>1</v>
      </c>
      <c r="DQ9" t="s">
        <v>8</v>
      </c>
      <c r="DR9" t="b">
        <v>1</v>
      </c>
      <c r="EK9" t="s">
        <v>8</v>
      </c>
      <c r="EL9" t="b">
        <v>1</v>
      </c>
    </row>
    <row r="10" spans="1:142" x14ac:dyDescent="0.25">
      <c r="A10" t="s">
        <v>9</v>
      </c>
      <c r="B10" t="b">
        <v>0</v>
      </c>
      <c r="U10" t="s">
        <v>9</v>
      </c>
      <c r="V10" t="b">
        <v>0</v>
      </c>
      <c r="AO10" t="s">
        <v>9</v>
      </c>
      <c r="AP10" t="b">
        <v>0</v>
      </c>
      <c r="BI10" t="s">
        <v>9</v>
      </c>
      <c r="BJ10" t="b">
        <v>0</v>
      </c>
      <c r="CC10" t="s">
        <v>9</v>
      </c>
      <c r="CD10" t="b">
        <v>0</v>
      </c>
      <c r="CW10" t="s">
        <v>9</v>
      </c>
      <c r="CX10" t="b">
        <v>0</v>
      </c>
      <c r="DQ10" t="s">
        <v>9</v>
      </c>
      <c r="DR10" t="b">
        <v>0</v>
      </c>
      <c r="EK10" t="s">
        <v>9</v>
      </c>
      <c r="EL10" t="b">
        <v>0</v>
      </c>
    </row>
    <row r="11" spans="1:142" x14ac:dyDescent="0.25">
      <c r="A11" t="s">
        <v>10</v>
      </c>
      <c r="B11" t="b">
        <v>0</v>
      </c>
      <c r="U11" t="s">
        <v>10</v>
      </c>
      <c r="V11" t="b">
        <v>0</v>
      </c>
      <c r="AO11" t="s">
        <v>10</v>
      </c>
      <c r="AP11" t="b">
        <v>0</v>
      </c>
      <c r="BI11" t="s">
        <v>10</v>
      </c>
      <c r="BJ11" t="b">
        <v>0</v>
      </c>
      <c r="CC11" t="s">
        <v>10</v>
      </c>
      <c r="CD11" t="b">
        <v>0</v>
      </c>
      <c r="CW11" t="s">
        <v>10</v>
      </c>
      <c r="CX11" t="b">
        <v>0</v>
      </c>
      <c r="DQ11" t="s">
        <v>10</v>
      </c>
      <c r="DR11" t="b">
        <v>0</v>
      </c>
      <c r="EK11" t="s">
        <v>10</v>
      </c>
      <c r="EL11" t="b">
        <v>0</v>
      </c>
    </row>
    <row r="21" spans="1:142" x14ac:dyDescent="0.25">
      <c r="A21" t="s">
        <v>11</v>
      </c>
      <c r="B21">
        <v>0</v>
      </c>
      <c r="U21" t="s">
        <v>11</v>
      </c>
      <c r="V21">
        <v>0</v>
      </c>
      <c r="AO21" t="s">
        <v>11</v>
      </c>
      <c r="AP21">
        <v>0</v>
      </c>
      <c r="BI21" t="s">
        <v>11</v>
      </c>
      <c r="BJ21">
        <v>0</v>
      </c>
      <c r="CC21" t="s">
        <v>11</v>
      </c>
      <c r="CD21">
        <v>0</v>
      </c>
      <c r="CW21" t="s">
        <v>11</v>
      </c>
      <c r="CX21">
        <v>0</v>
      </c>
      <c r="DQ21" t="s">
        <v>11</v>
      </c>
      <c r="DR21">
        <v>0</v>
      </c>
      <c r="EK21" t="s">
        <v>11</v>
      </c>
      <c r="EL21">
        <v>0</v>
      </c>
    </row>
    <row r="22" spans="1:142" x14ac:dyDescent="0.25">
      <c r="A22" t="s">
        <v>65</v>
      </c>
      <c r="B22">
        <v>41</v>
      </c>
      <c r="U22" t="s">
        <v>84</v>
      </c>
      <c r="V22">
        <v>1</v>
      </c>
      <c r="AO22" t="s">
        <v>12</v>
      </c>
      <c r="AP22">
        <v>1</v>
      </c>
      <c r="BI22" t="s">
        <v>84</v>
      </c>
      <c r="BJ22">
        <v>1</v>
      </c>
      <c r="CC22" t="s">
        <v>84</v>
      </c>
      <c r="CD22">
        <v>1</v>
      </c>
      <c r="CW22" t="s">
        <v>84</v>
      </c>
      <c r="CX22">
        <v>1</v>
      </c>
      <c r="DQ22" t="s">
        <v>12</v>
      </c>
      <c r="DR22">
        <v>1</v>
      </c>
      <c r="EK22" t="s">
        <v>12</v>
      </c>
      <c r="EL22">
        <v>1</v>
      </c>
    </row>
    <row r="23" spans="1:142" x14ac:dyDescent="0.25">
      <c r="A23" t="s">
        <v>66</v>
      </c>
      <c r="B23">
        <v>42</v>
      </c>
      <c r="U23" t="s">
        <v>85</v>
      </c>
      <c r="V23">
        <v>2</v>
      </c>
      <c r="BI23" t="s">
        <v>85</v>
      </c>
      <c r="BJ23">
        <v>2</v>
      </c>
      <c r="CC23" t="s">
        <v>85</v>
      </c>
      <c r="CD23">
        <v>3</v>
      </c>
      <c r="CW23" t="s">
        <v>85</v>
      </c>
      <c r="CX23">
        <v>3</v>
      </c>
    </row>
    <row r="24" spans="1:142" x14ac:dyDescent="0.25">
      <c r="A24" t="s">
        <v>67</v>
      </c>
      <c r="B24">
        <v>43</v>
      </c>
    </row>
    <row r="41" spans="1:143" x14ac:dyDescent="0.25">
      <c r="A41" t="s">
        <v>14</v>
      </c>
      <c r="B41">
        <v>1</v>
      </c>
      <c r="C41">
        <v>16</v>
      </c>
      <c r="U41" t="s">
        <v>14</v>
      </c>
      <c r="V41">
        <v>1</v>
      </c>
      <c r="W41">
        <v>15</v>
      </c>
      <c r="AO41" t="s">
        <v>14</v>
      </c>
      <c r="AP41">
        <v>1</v>
      </c>
      <c r="AQ41">
        <v>12</v>
      </c>
      <c r="BI41" t="s">
        <v>14</v>
      </c>
      <c r="BJ41">
        <v>1</v>
      </c>
      <c r="BK41">
        <v>38</v>
      </c>
      <c r="CC41" t="s">
        <v>14</v>
      </c>
      <c r="CD41">
        <v>1</v>
      </c>
      <c r="CE41">
        <v>12</v>
      </c>
      <c r="CW41" t="s">
        <v>14</v>
      </c>
      <c r="CX41">
        <v>1</v>
      </c>
      <c r="CY41">
        <v>13</v>
      </c>
      <c r="DQ41" t="s">
        <v>14</v>
      </c>
      <c r="DR41">
        <v>1</v>
      </c>
      <c r="DS41">
        <v>19</v>
      </c>
      <c r="EK41" t="s">
        <v>14</v>
      </c>
      <c r="EL41">
        <v>1</v>
      </c>
      <c r="EM41">
        <v>51</v>
      </c>
    </row>
    <row r="42" spans="1:143" x14ac:dyDescent="0.25">
      <c r="U42" t="s">
        <v>22</v>
      </c>
      <c r="V42">
        <v>16</v>
      </c>
      <c r="W42">
        <v>20</v>
      </c>
      <c r="AO42" t="s">
        <v>22</v>
      </c>
      <c r="AP42">
        <v>13</v>
      </c>
      <c r="AQ42">
        <v>42</v>
      </c>
      <c r="CW42" t="s">
        <v>22</v>
      </c>
      <c r="CX42">
        <v>14</v>
      </c>
      <c r="CY42">
        <v>25</v>
      </c>
      <c r="DQ42" t="s">
        <v>22</v>
      </c>
      <c r="DR42">
        <v>20</v>
      </c>
      <c r="DS42">
        <v>27</v>
      </c>
    </row>
    <row r="43" spans="1:143" x14ac:dyDescent="0.25">
      <c r="U43" t="s">
        <v>104</v>
      </c>
      <c r="V43">
        <v>21</v>
      </c>
      <c r="W43">
        <v>25</v>
      </c>
      <c r="AO43" t="s">
        <v>104</v>
      </c>
      <c r="AP43">
        <v>43</v>
      </c>
      <c r="AQ43">
        <v>45</v>
      </c>
      <c r="CW43" t="s">
        <v>104</v>
      </c>
      <c r="CX43">
        <v>26</v>
      </c>
      <c r="CY43">
        <v>48</v>
      </c>
    </row>
    <row r="44" spans="1:143" x14ac:dyDescent="0.25">
      <c r="U44" t="s">
        <v>105</v>
      </c>
      <c r="V44">
        <v>26</v>
      </c>
      <c r="W44">
        <v>33</v>
      </c>
      <c r="AO44" t="s">
        <v>105</v>
      </c>
      <c r="AP44">
        <v>46</v>
      </c>
      <c r="AQ44">
        <v>53</v>
      </c>
      <c r="CW44" t="s">
        <v>105</v>
      </c>
      <c r="CX44">
        <v>49</v>
      </c>
      <c r="CY44">
        <v>56</v>
      </c>
    </row>
    <row r="61" spans="1:154" x14ac:dyDescent="0.25">
      <c r="A61" t="s">
        <v>15</v>
      </c>
      <c r="B61" t="s">
        <v>0</v>
      </c>
      <c r="C61" t="s">
        <v>17</v>
      </c>
      <c r="D61" t="s">
        <v>68</v>
      </c>
      <c r="E61" t="s">
        <v>17</v>
      </c>
      <c r="F61" s="7" t="s">
        <v>18</v>
      </c>
      <c r="G61" s="7" t="s">
        <v>18</v>
      </c>
      <c r="H61" s="7" t="s">
        <v>69</v>
      </c>
      <c r="I61" s="7" t="s">
        <v>70</v>
      </c>
      <c r="J61" s="7" t="s">
        <v>71</v>
      </c>
      <c r="K61" s="7" t="s">
        <v>72</v>
      </c>
      <c r="L61" s="7" t="s">
        <v>20</v>
      </c>
      <c r="M61" s="7" t="s">
        <v>21</v>
      </c>
      <c r="N61" s="7" t="s">
        <v>20</v>
      </c>
      <c r="O61" s="7" t="s">
        <v>21</v>
      </c>
      <c r="U61" t="s">
        <v>15</v>
      </c>
      <c r="V61" t="s">
        <v>0</v>
      </c>
      <c r="W61" t="s">
        <v>84</v>
      </c>
      <c r="X61" t="s">
        <v>85</v>
      </c>
      <c r="Y61" s="7" t="s">
        <v>17</v>
      </c>
      <c r="Z61" s="7" t="s">
        <v>18</v>
      </c>
      <c r="AA61" s="7" t="s">
        <v>19</v>
      </c>
      <c r="AB61" s="7" t="s">
        <v>20</v>
      </c>
      <c r="AC61" s="7" t="s">
        <v>21</v>
      </c>
      <c r="AO61" t="s">
        <v>15</v>
      </c>
      <c r="AP61" t="s">
        <v>0</v>
      </c>
      <c r="AQ61" t="s">
        <v>16</v>
      </c>
      <c r="AR61" s="7" t="s">
        <v>17</v>
      </c>
      <c r="AS61" s="7" t="s">
        <v>18</v>
      </c>
      <c r="AT61" s="7" t="s">
        <v>19</v>
      </c>
      <c r="AU61" s="7" t="s">
        <v>20</v>
      </c>
      <c r="AV61" s="7" t="s">
        <v>21</v>
      </c>
      <c r="BI61" t="s">
        <v>15</v>
      </c>
      <c r="BJ61" t="s">
        <v>107</v>
      </c>
      <c r="BK61" t="s">
        <v>84</v>
      </c>
      <c r="BL61" t="s">
        <v>85</v>
      </c>
      <c r="BM61" s="7" t="s">
        <v>17</v>
      </c>
      <c r="BN61" s="7" t="s">
        <v>18</v>
      </c>
      <c r="BO61" s="7" t="s">
        <v>19</v>
      </c>
      <c r="BP61" s="7" t="s">
        <v>20</v>
      </c>
      <c r="BQ61" s="7" t="s">
        <v>21</v>
      </c>
      <c r="CC61" t="s">
        <v>15</v>
      </c>
      <c r="CD61" t="s">
        <v>0</v>
      </c>
      <c r="CE61" t="s">
        <v>84</v>
      </c>
      <c r="CF61" t="s">
        <v>85</v>
      </c>
      <c r="CG61" s="7" t="s">
        <v>17</v>
      </c>
      <c r="CH61" s="7" t="s">
        <v>18</v>
      </c>
      <c r="CI61" s="7" t="s">
        <v>19</v>
      </c>
      <c r="CJ61" s="7" t="s">
        <v>20</v>
      </c>
      <c r="CK61" s="7" t="s">
        <v>21</v>
      </c>
      <c r="CW61" t="s">
        <v>15</v>
      </c>
      <c r="CX61" t="s">
        <v>0</v>
      </c>
      <c r="CY61" t="s">
        <v>84</v>
      </c>
      <c r="CZ61" t="s">
        <v>85</v>
      </c>
      <c r="DA61" s="7" t="s">
        <v>17</v>
      </c>
      <c r="DB61" s="7" t="s">
        <v>18</v>
      </c>
      <c r="DC61" s="7" t="s">
        <v>19</v>
      </c>
      <c r="DD61" s="7" t="s">
        <v>20</v>
      </c>
      <c r="DE61" s="7" t="s">
        <v>21</v>
      </c>
      <c r="DQ61" t="s">
        <v>15</v>
      </c>
      <c r="DR61" t="s">
        <v>0</v>
      </c>
      <c r="DS61" t="s">
        <v>17</v>
      </c>
      <c r="DT61" s="7" t="s">
        <v>94</v>
      </c>
      <c r="DU61" s="7" t="s">
        <v>95</v>
      </c>
      <c r="DV61" s="7" t="s">
        <v>20</v>
      </c>
      <c r="DW61" s="7" t="s">
        <v>96</v>
      </c>
      <c r="DX61" s="7" t="s">
        <v>17</v>
      </c>
      <c r="DY61" s="7" t="s">
        <v>18</v>
      </c>
      <c r="DZ61" s="7" t="s">
        <v>20</v>
      </c>
      <c r="EA61" s="7" t="s">
        <v>21</v>
      </c>
      <c r="EB61" s="7" t="s">
        <v>18</v>
      </c>
      <c r="EC61" s="7" t="s">
        <v>20</v>
      </c>
      <c r="ED61" s="7" t="s">
        <v>21</v>
      </c>
      <c r="EK61" t="s">
        <v>15</v>
      </c>
      <c r="EL61" t="s">
        <v>107</v>
      </c>
      <c r="EM61" t="s">
        <v>17</v>
      </c>
      <c r="EN61" s="7" t="s">
        <v>94</v>
      </c>
      <c r="EO61" s="7" t="s">
        <v>95</v>
      </c>
      <c r="EP61" s="7" t="s">
        <v>20</v>
      </c>
      <c r="EQ61" s="7" t="s">
        <v>96</v>
      </c>
      <c r="ER61" s="7" t="s">
        <v>17</v>
      </c>
      <c r="ES61" s="7" t="s">
        <v>18</v>
      </c>
      <c r="ET61" s="7" t="s">
        <v>20</v>
      </c>
      <c r="EU61" s="7" t="s">
        <v>21</v>
      </c>
      <c r="EV61" s="7" t="s">
        <v>18</v>
      </c>
      <c r="EW61" s="7" t="s">
        <v>20</v>
      </c>
      <c r="EX61" s="7" t="s">
        <v>21</v>
      </c>
    </row>
    <row r="62" spans="1:154" x14ac:dyDescent="0.25">
      <c r="A62">
        <v>1</v>
      </c>
      <c r="B62" s="14">
        <v>41760</v>
      </c>
      <c r="C62">
        <v>3.75</v>
      </c>
      <c r="D62">
        <v>40</v>
      </c>
      <c r="E62">
        <v>1.1036071393157612</v>
      </c>
      <c r="F62" s="7">
        <v>3.8933601609657948</v>
      </c>
      <c r="G62" s="7">
        <v>1.4157726411335989</v>
      </c>
      <c r="H62" s="7">
        <v>0.99361094283188944</v>
      </c>
      <c r="I62" s="7">
        <v>0.47739173209318353</v>
      </c>
      <c r="J62" s="7">
        <v>0.65924402450258057</v>
      </c>
      <c r="K62" s="7">
        <v>1.3407559754974194</v>
      </c>
      <c r="L62" s="7">
        <v>4.5692383143667046</v>
      </c>
      <c r="M62" s="7">
        <v>3.2174820075648851</v>
      </c>
      <c r="N62" s="7">
        <v>1.8982056285456363</v>
      </c>
      <c r="O62" s="7">
        <v>0.93333965372156147</v>
      </c>
      <c r="U62">
        <v>1</v>
      </c>
      <c r="V62" s="14">
        <v>42226</v>
      </c>
      <c r="W62">
        <v>5</v>
      </c>
      <c r="X62">
        <v>31</v>
      </c>
      <c r="Y62" s="11">
        <v>0.16129032258064516</v>
      </c>
      <c r="Z62" s="11">
        <v>0.24281984334203655</v>
      </c>
      <c r="AA62" s="11">
        <v>7.7012434484347914E-2</v>
      </c>
      <c r="AB62" s="11">
        <v>0.47385714679508029</v>
      </c>
      <c r="AC62" s="11">
        <v>1.1782539888992805E-2</v>
      </c>
      <c r="AO62">
        <v>1</v>
      </c>
      <c r="AP62" s="1">
        <v>40634</v>
      </c>
      <c r="AQ62">
        <v>511</v>
      </c>
      <c r="AR62" s="7">
        <v>511</v>
      </c>
      <c r="AS62" s="7">
        <v>590</v>
      </c>
      <c r="AT62" s="7">
        <v>24.289915602982237</v>
      </c>
      <c r="AU62" s="7">
        <v>662.86974680894673</v>
      </c>
      <c r="AV62" s="7">
        <v>517.13025319105327</v>
      </c>
      <c r="BI62">
        <v>1</v>
      </c>
      <c r="BJ62" s="14">
        <v>42226</v>
      </c>
      <c r="BK62">
        <v>5</v>
      </c>
      <c r="BL62">
        <v>31</v>
      </c>
      <c r="BM62" s="11">
        <v>0.16129032258064516</v>
      </c>
      <c r="BN62" s="11">
        <v>0.16490299823633156</v>
      </c>
      <c r="BO62" s="11">
        <v>6.6650266657018051E-2</v>
      </c>
      <c r="BP62" s="11">
        <v>0.36485379820738573</v>
      </c>
      <c r="BQ62" s="11">
        <v>0</v>
      </c>
      <c r="CC62">
        <v>1</v>
      </c>
      <c r="CD62" s="1">
        <v>40634</v>
      </c>
      <c r="CE62">
        <v>154</v>
      </c>
      <c r="CF62">
        <v>17.367639999999998</v>
      </c>
      <c r="CG62" s="7">
        <v>8.8670654159114317</v>
      </c>
      <c r="CH62" s="7">
        <v>7.333502964241184</v>
      </c>
      <c r="CI62" s="7">
        <v>0.64980841588020888</v>
      </c>
      <c r="CJ62" s="7">
        <v>9.2829282118818099</v>
      </c>
      <c r="CK62" s="7">
        <v>5.3840777166005571</v>
      </c>
      <c r="CW62">
        <v>1</v>
      </c>
      <c r="CX62" s="1">
        <v>40634</v>
      </c>
      <c r="CY62">
        <v>154</v>
      </c>
      <c r="CZ62">
        <v>17.367639999999998</v>
      </c>
      <c r="DA62" s="7">
        <v>8.8670654159114317</v>
      </c>
      <c r="DB62" s="7">
        <v>7.3488039025494576</v>
      </c>
      <c r="DC62" s="7">
        <v>0.6504859568675494</v>
      </c>
      <c r="DD62" s="7">
        <v>9.3002617731521049</v>
      </c>
      <c r="DE62" s="7">
        <v>5.3973460319468094</v>
      </c>
      <c r="DQ62">
        <v>1</v>
      </c>
      <c r="DR62" s="14">
        <v>42135</v>
      </c>
      <c r="DS62">
        <v>6.8</v>
      </c>
      <c r="DT62" s="7" t="e">
        <v>#N/A</v>
      </c>
      <c r="DU62" s="7">
        <v>0.34277777777777785</v>
      </c>
      <c r="DV62" s="7">
        <v>1.1198550000000003</v>
      </c>
      <c r="DW62" s="7" t="e">
        <v>#N/A</v>
      </c>
      <c r="DX62" s="7" t="e">
        <v>#N/A</v>
      </c>
      <c r="DY62" s="7" t="e">
        <v>#N/A</v>
      </c>
      <c r="DZ62" s="7" t="e">
        <v>#N/A</v>
      </c>
      <c r="EA62" s="7" t="e">
        <v>#N/A</v>
      </c>
      <c r="EB62" s="7">
        <v>7.1342105263157887</v>
      </c>
      <c r="EC62" s="7" t="e">
        <v>#N/A</v>
      </c>
      <c r="ED62" s="7" t="e">
        <v>#N/A</v>
      </c>
      <c r="EK62">
        <v>1</v>
      </c>
      <c r="EL62" s="14">
        <v>42135</v>
      </c>
      <c r="EM62">
        <v>6.8</v>
      </c>
      <c r="EN62" s="7" t="e">
        <v>#N/A</v>
      </c>
      <c r="EO62" s="7">
        <v>0.54139999999999988</v>
      </c>
      <c r="EP62" s="7">
        <v>1.7687537999999996</v>
      </c>
      <c r="EQ62" s="7" t="e">
        <v>#N/A</v>
      </c>
      <c r="ER62" s="7" t="e">
        <v>#N/A</v>
      </c>
      <c r="ES62" s="7" t="e">
        <v>#N/A</v>
      </c>
      <c r="ET62" s="7" t="e">
        <v>#N/A</v>
      </c>
      <c r="EU62" s="7" t="e">
        <v>#N/A</v>
      </c>
      <c r="EV62" s="7">
        <v>5.6015686274509804</v>
      </c>
      <c r="EW62" s="7" t="e">
        <v>#N/A</v>
      </c>
      <c r="EX62" s="7" t="e">
        <v>#N/A</v>
      </c>
    </row>
    <row r="63" spans="1:154" x14ac:dyDescent="0.25">
      <c r="A63">
        <v>2</v>
      </c>
      <c r="B63" s="14">
        <v>41791</v>
      </c>
      <c r="C63">
        <v>4.129032258064516</v>
      </c>
      <c r="D63">
        <v>31</v>
      </c>
      <c r="E63">
        <v>1.2843139669066121</v>
      </c>
      <c r="F63" s="7">
        <v>3.8933601609657948</v>
      </c>
      <c r="G63" s="7">
        <v>1.4157726411335989</v>
      </c>
      <c r="H63" s="7">
        <v>0.99170282100958318</v>
      </c>
      <c r="I63" s="7">
        <v>0.5433239622448528</v>
      </c>
      <c r="J63" s="7">
        <v>0.61111857021345095</v>
      </c>
      <c r="K63" s="7">
        <v>1.388881429786549</v>
      </c>
      <c r="L63" s="7">
        <v>4.6625833619843622</v>
      </c>
      <c r="M63" s="7">
        <v>3.124136959947228</v>
      </c>
      <c r="N63" s="7">
        <v>1.9663403300703117</v>
      </c>
      <c r="O63" s="7">
        <v>0.8652049521968862</v>
      </c>
      <c r="U63">
        <v>2</v>
      </c>
      <c r="V63" s="14">
        <v>42233</v>
      </c>
      <c r="W63">
        <v>6</v>
      </c>
      <c r="X63">
        <v>25</v>
      </c>
      <c r="Y63" s="11">
        <v>0.24</v>
      </c>
      <c r="Z63" s="11">
        <v>0.24281984334203655</v>
      </c>
      <c r="AA63" s="11">
        <v>8.5757417643346837E-2</v>
      </c>
      <c r="AB63" s="11">
        <v>0.50009209627207707</v>
      </c>
      <c r="AC63" s="11">
        <v>0</v>
      </c>
      <c r="AO63">
        <v>2</v>
      </c>
      <c r="AP63" s="1">
        <v>40664</v>
      </c>
      <c r="AQ63">
        <v>504</v>
      </c>
      <c r="AR63" s="7">
        <v>504</v>
      </c>
      <c r="AS63" s="7">
        <v>590</v>
      </c>
      <c r="AT63" s="7">
        <v>24.289915602982237</v>
      </c>
      <c r="AU63" s="7">
        <v>662.86974680894673</v>
      </c>
      <c r="AV63" s="7">
        <v>517.13025319105327</v>
      </c>
      <c r="BI63">
        <v>2</v>
      </c>
      <c r="BJ63" s="14">
        <v>42233</v>
      </c>
      <c r="BK63">
        <v>6</v>
      </c>
      <c r="BL63">
        <v>25</v>
      </c>
      <c r="BM63" s="11">
        <v>0.24</v>
      </c>
      <c r="BN63" s="11">
        <v>0.16490299823633156</v>
      </c>
      <c r="BO63" s="11">
        <v>7.4218595893212627E-2</v>
      </c>
      <c r="BP63" s="11">
        <v>0.38755878591596948</v>
      </c>
      <c r="BQ63" s="11">
        <v>0</v>
      </c>
      <c r="CC63">
        <v>2</v>
      </c>
      <c r="CD63" s="1">
        <v>40664</v>
      </c>
      <c r="CE63">
        <v>141</v>
      </c>
      <c r="CF63">
        <v>18.646639999999998</v>
      </c>
      <c r="CG63" s="7">
        <v>7.5616840353007309</v>
      </c>
      <c r="CH63" s="7">
        <v>7.333502964241184</v>
      </c>
      <c r="CI63" s="7">
        <v>0.62712691877482674</v>
      </c>
      <c r="CJ63" s="7">
        <v>9.2148837205656644</v>
      </c>
      <c r="CK63" s="7">
        <v>5.4521222079167035</v>
      </c>
      <c r="CW63">
        <v>2</v>
      </c>
      <c r="CX63" s="1">
        <v>40664</v>
      </c>
      <c r="CY63">
        <v>141</v>
      </c>
      <c r="CZ63">
        <v>18.646639999999998</v>
      </c>
      <c r="DA63" s="7">
        <v>7.5616840353007309</v>
      </c>
      <c r="DB63" s="7">
        <v>7.3488039025494576</v>
      </c>
      <c r="DC63" s="7">
        <v>0.6277808102624568</v>
      </c>
      <c r="DD63" s="7">
        <v>9.2321463333368285</v>
      </c>
      <c r="DE63" s="7">
        <v>5.4654614717620866</v>
      </c>
      <c r="DQ63">
        <v>2</v>
      </c>
      <c r="DR63" s="14">
        <v>42142</v>
      </c>
      <c r="DS63">
        <v>6.7</v>
      </c>
      <c r="DT63" s="7">
        <v>9.9999999999999645E-2</v>
      </c>
      <c r="DU63" s="7">
        <v>0.34277777777777785</v>
      </c>
      <c r="DV63" s="7">
        <v>1.1198550000000003</v>
      </c>
      <c r="DW63" s="7">
        <v>9.9999999999999645E-2</v>
      </c>
      <c r="DX63" s="7">
        <v>9.9999999999999645E-2</v>
      </c>
      <c r="DY63" s="7">
        <v>0.34277777777777785</v>
      </c>
      <c r="DZ63" s="7">
        <v>1.1198550000000003</v>
      </c>
      <c r="EA63" s="7">
        <v>0</v>
      </c>
      <c r="EB63" s="7">
        <v>7.1342105263157887</v>
      </c>
      <c r="EC63" s="7">
        <v>8.0458535523205175</v>
      </c>
      <c r="ED63" s="7">
        <v>6.2225675003110599</v>
      </c>
      <c r="EK63">
        <v>2</v>
      </c>
      <c r="EL63" s="14">
        <v>42142</v>
      </c>
      <c r="EM63">
        <v>6.7</v>
      </c>
      <c r="EN63" s="7">
        <v>9.9999999999999645E-2</v>
      </c>
      <c r="EO63" s="7">
        <v>0.54139999999999988</v>
      </c>
      <c r="EP63" s="7">
        <v>1.7687537999999996</v>
      </c>
      <c r="EQ63" s="7">
        <v>9.9999999999999645E-2</v>
      </c>
      <c r="ER63" s="7">
        <v>9.9999999999999645E-2</v>
      </c>
      <c r="ES63" s="7">
        <v>0.54139999999999988</v>
      </c>
      <c r="ET63" s="7">
        <v>1.7687537999999996</v>
      </c>
      <c r="EU63" s="7">
        <v>0</v>
      </c>
      <c r="EV63" s="7">
        <v>5.6015686274509804</v>
      </c>
      <c r="EW63" s="7">
        <v>7.0414622444722568</v>
      </c>
      <c r="EX63" s="7">
        <v>4.161675010429704</v>
      </c>
    </row>
    <row r="64" spans="1:154" x14ac:dyDescent="0.25">
      <c r="A64">
        <v>3</v>
      </c>
      <c r="B64" s="14">
        <v>41821</v>
      </c>
      <c r="C64">
        <v>3.6176470588235294</v>
      </c>
      <c r="D64">
        <v>34</v>
      </c>
      <c r="E64">
        <v>1.1285470917619786</v>
      </c>
      <c r="F64" s="7">
        <v>3.8933601609657948</v>
      </c>
      <c r="G64" s="7">
        <v>1.4157726411335989</v>
      </c>
      <c r="H64" s="7">
        <v>0.99245401557013524</v>
      </c>
      <c r="I64" s="7">
        <v>0.51840765149402313</v>
      </c>
      <c r="J64" s="7">
        <v>0.62935088515328741</v>
      </c>
      <c r="K64" s="7">
        <v>1.3706491148467126</v>
      </c>
      <c r="L64" s="7">
        <v>4.6273075309053544</v>
      </c>
      <c r="M64" s="7">
        <v>3.1594127910262353</v>
      </c>
      <c r="N64" s="7">
        <v>1.9405275173939598</v>
      </c>
      <c r="O64" s="7">
        <v>0.89101776487323803</v>
      </c>
      <c r="U64">
        <v>3</v>
      </c>
      <c r="V64" s="14">
        <v>42240</v>
      </c>
      <c r="W64">
        <v>4</v>
      </c>
      <c r="X64">
        <v>22</v>
      </c>
      <c r="Y64" s="11">
        <v>0.18181818181818182</v>
      </c>
      <c r="Z64" s="11">
        <v>0.24281984334203655</v>
      </c>
      <c r="AA64" s="11">
        <v>9.1417714371844053E-2</v>
      </c>
      <c r="AB64" s="11">
        <v>0.51707298645756872</v>
      </c>
      <c r="AC64" s="11">
        <v>0</v>
      </c>
      <c r="AO64">
        <v>3</v>
      </c>
      <c r="AP64" s="1">
        <v>40695</v>
      </c>
      <c r="AQ64">
        <v>665</v>
      </c>
      <c r="AR64" s="7">
        <v>665</v>
      </c>
      <c r="AS64" s="7">
        <v>590</v>
      </c>
      <c r="AT64" s="7">
        <v>24.289915602982237</v>
      </c>
      <c r="AU64" s="7">
        <v>662.86974680894673</v>
      </c>
      <c r="AV64" s="7">
        <v>517.13025319105327</v>
      </c>
      <c r="BI64">
        <v>3</v>
      </c>
      <c r="BJ64" s="14">
        <v>42240</v>
      </c>
      <c r="BK64">
        <v>4</v>
      </c>
      <c r="BL64">
        <v>22</v>
      </c>
      <c r="BM64" s="11">
        <v>0.18181818181818182</v>
      </c>
      <c r="BN64" s="11">
        <v>0.16490299823633156</v>
      </c>
      <c r="BO64" s="11">
        <v>7.9117289056702497E-2</v>
      </c>
      <c r="BP64" s="11">
        <v>0.40225486540643907</v>
      </c>
      <c r="BQ64" s="11">
        <v>0</v>
      </c>
      <c r="CC64">
        <v>3</v>
      </c>
      <c r="CD64" s="1">
        <v>40695</v>
      </c>
      <c r="CE64">
        <v>151</v>
      </c>
      <c r="CF64">
        <v>17.896639999999998</v>
      </c>
      <c r="CG64" s="7">
        <v>8.4373379584100707</v>
      </c>
      <c r="CH64" s="7">
        <v>7.333502964241184</v>
      </c>
      <c r="CI64" s="7">
        <v>0.64013265868665936</v>
      </c>
      <c r="CJ64" s="7">
        <v>9.2539009403011612</v>
      </c>
      <c r="CK64" s="7">
        <v>5.4131049881812059</v>
      </c>
      <c r="CW64">
        <v>3</v>
      </c>
      <c r="CX64" s="1">
        <v>40695</v>
      </c>
      <c r="CY64">
        <v>151</v>
      </c>
      <c r="CZ64">
        <v>17.896639999999998</v>
      </c>
      <c r="DA64" s="7">
        <v>8.4373379584100707</v>
      </c>
      <c r="DB64" s="7">
        <v>7.3488039025494576</v>
      </c>
      <c r="DC64" s="7">
        <v>0.6408001109741277</v>
      </c>
      <c r="DD64" s="7">
        <v>9.2712042354718402</v>
      </c>
      <c r="DE64" s="7">
        <v>5.4264035696270749</v>
      </c>
      <c r="DQ64">
        <v>3</v>
      </c>
      <c r="DR64" s="14">
        <v>42149</v>
      </c>
      <c r="DS64">
        <v>6.86</v>
      </c>
      <c r="DT64" s="7">
        <v>0.16000000000000014</v>
      </c>
      <c r="DU64" s="7">
        <v>0.34277777777777785</v>
      </c>
      <c r="DV64" s="7">
        <v>1.1198550000000003</v>
      </c>
      <c r="DW64" s="7">
        <v>0.16000000000000014</v>
      </c>
      <c r="DX64" s="7">
        <v>0.16000000000000014</v>
      </c>
      <c r="DY64" s="7">
        <v>0.34277777777777785</v>
      </c>
      <c r="DZ64" s="7">
        <v>1.1198550000000003</v>
      </c>
      <c r="EA64" s="7">
        <v>0</v>
      </c>
      <c r="EB64" s="7">
        <v>7.1342105263157887</v>
      </c>
      <c r="EC64" s="7">
        <v>8.0458535523205175</v>
      </c>
      <c r="ED64" s="7">
        <v>6.2225675003110599</v>
      </c>
      <c r="EK64">
        <v>3</v>
      </c>
      <c r="EL64" s="14">
        <v>42149</v>
      </c>
      <c r="EM64">
        <v>6.86</v>
      </c>
      <c r="EN64" s="7">
        <v>0.16000000000000014</v>
      </c>
      <c r="EO64" s="7">
        <v>0.54139999999999988</v>
      </c>
      <c r="EP64" s="7">
        <v>1.7687537999999996</v>
      </c>
      <c r="EQ64" s="7">
        <v>0.16000000000000014</v>
      </c>
      <c r="ER64" s="7">
        <v>0.16000000000000014</v>
      </c>
      <c r="ES64" s="7">
        <v>0.54139999999999988</v>
      </c>
      <c r="ET64" s="7">
        <v>1.7687537999999996</v>
      </c>
      <c r="EU64" s="7">
        <v>0</v>
      </c>
      <c r="EV64" s="7">
        <v>5.6015686274509804</v>
      </c>
      <c r="EW64" s="7">
        <v>7.0414622444722568</v>
      </c>
      <c r="EX64" s="7">
        <v>4.161675010429704</v>
      </c>
    </row>
    <row r="65" spans="1:154" x14ac:dyDescent="0.25">
      <c r="A65">
        <v>4</v>
      </c>
      <c r="B65" s="14">
        <v>41852</v>
      </c>
      <c r="C65">
        <v>4.4117647058823533</v>
      </c>
      <c r="D65">
        <v>34</v>
      </c>
      <c r="E65">
        <v>1.3054117441431576</v>
      </c>
      <c r="F65" s="7">
        <v>3.8933601609657948</v>
      </c>
      <c r="G65" s="7">
        <v>1.4157726411335989</v>
      </c>
      <c r="H65" s="7">
        <v>0.99245401557013524</v>
      </c>
      <c r="I65" s="7">
        <v>0.51840765149402313</v>
      </c>
      <c r="J65" s="7">
        <v>0.62935088515328741</v>
      </c>
      <c r="K65" s="7">
        <v>1.3706491148467126</v>
      </c>
      <c r="L65" s="7">
        <v>4.6273075309053544</v>
      </c>
      <c r="M65" s="7">
        <v>3.1594127910262353</v>
      </c>
      <c r="N65" s="7">
        <v>1.9405275173939598</v>
      </c>
      <c r="O65" s="7">
        <v>0.89101776487323803</v>
      </c>
      <c r="U65">
        <v>4</v>
      </c>
      <c r="V65" s="14">
        <v>42247</v>
      </c>
      <c r="W65">
        <v>9</v>
      </c>
      <c r="X65">
        <v>27</v>
      </c>
      <c r="Y65" s="11">
        <v>0.33333333333333331</v>
      </c>
      <c r="Z65" s="11">
        <v>0.24281984334203655</v>
      </c>
      <c r="AA65" s="11">
        <v>8.2520113602322434E-2</v>
      </c>
      <c r="AB65" s="11">
        <v>0.49038018414900386</v>
      </c>
      <c r="AC65" s="11">
        <v>0</v>
      </c>
      <c r="AO65">
        <v>4</v>
      </c>
      <c r="AP65" s="1">
        <v>40725</v>
      </c>
      <c r="AQ65">
        <v>582</v>
      </c>
      <c r="AR65" s="7">
        <v>582</v>
      </c>
      <c r="AS65" s="7">
        <v>590</v>
      </c>
      <c r="AT65" s="7">
        <v>24.289915602982237</v>
      </c>
      <c r="AU65" s="7">
        <v>662.86974680894673</v>
      </c>
      <c r="AV65" s="7">
        <v>517.13025319105327</v>
      </c>
      <c r="BI65">
        <v>4</v>
      </c>
      <c r="BJ65" s="14">
        <v>42247</v>
      </c>
      <c r="BK65">
        <v>9</v>
      </c>
      <c r="BL65">
        <v>27</v>
      </c>
      <c r="BM65" s="11">
        <v>0.33333333333333331</v>
      </c>
      <c r="BN65" s="11">
        <v>0.16490299823633156</v>
      </c>
      <c r="BO65" s="11">
        <v>7.1416877196370604E-2</v>
      </c>
      <c r="BP65" s="11">
        <v>0.37915362982544337</v>
      </c>
      <c r="BQ65" s="11">
        <v>0</v>
      </c>
      <c r="CC65">
        <v>4</v>
      </c>
      <c r="CD65" s="1">
        <v>40725</v>
      </c>
      <c r="CE65">
        <v>176</v>
      </c>
      <c r="CF65">
        <v>19.13719</v>
      </c>
      <c r="CG65" s="7">
        <v>9.1967525012815354</v>
      </c>
      <c r="CH65" s="7">
        <v>7.333502964241184</v>
      </c>
      <c r="CI65" s="7">
        <v>0.61903706256324875</v>
      </c>
      <c r="CJ65" s="7">
        <v>9.1906141519309301</v>
      </c>
      <c r="CK65" s="7">
        <v>5.4763917765514378</v>
      </c>
      <c r="CW65">
        <v>4</v>
      </c>
      <c r="CX65" s="1">
        <v>40725</v>
      </c>
      <c r="CY65">
        <v>176</v>
      </c>
      <c r="CZ65">
        <v>19.13719</v>
      </c>
      <c r="DA65" s="7">
        <v>9.1967525012815354</v>
      </c>
      <c r="DB65" s="7">
        <v>7.3488039025494576</v>
      </c>
      <c r="DC65" s="7">
        <v>0.61968251893518767</v>
      </c>
      <c r="DD65" s="7">
        <v>9.2078514593550196</v>
      </c>
      <c r="DE65" s="7">
        <v>5.4897563457438947</v>
      </c>
      <c r="DQ65">
        <v>4</v>
      </c>
      <c r="DR65" s="14">
        <v>42156</v>
      </c>
      <c r="DS65">
        <v>6.63</v>
      </c>
      <c r="DT65" s="7">
        <v>0.23000000000000043</v>
      </c>
      <c r="DU65" s="7">
        <v>0.34277777777777785</v>
      </c>
      <c r="DV65" s="7">
        <v>1.1198550000000003</v>
      </c>
      <c r="DW65" s="7">
        <v>0.23000000000000043</v>
      </c>
      <c r="DX65" s="7">
        <v>0.23000000000000043</v>
      </c>
      <c r="DY65" s="7">
        <v>0.34277777777777785</v>
      </c>
      <c r="DZ65" s="7">
        <v>1.1198550000000003</v>
      </c>
      <c r="EA65" s="7">
        <v>0</v>
      </c>
      <c r="EB65" s="7">
        <v>7.1342105263157887</v>
      </c>
      <c r="EC65" s="7">
        <v>8.0458535523205175</v>
      </c>
      <c r="ED65" s="7">
        <v>6.2225675003110599</v>
      </c>
      <c r="EK65">
        <v>4</v>
      </c>
      <c r="EL65" s="14">
        <v>42156</v>
      </c>
      <c r="EM65">
        <v>6.63</v>
      </c>
      <c r="EN65" s="7">
        <v>0.23000000000000043</v>
      </c>
      <c r="EO65" s="7">
        <v>0.54139999999999988</v>
      </c>
      <c r="EP65" s="7">
        <v>1.7687537999999996</v>
      </c>
      <c r="EQ65" s="7">
        <v>0.23000000000000043</v>
      </c>
      <c r="ER65" s="7">
        <v>0.23000000000000043</v>
      </c>
      <c r="ES65" s="7">
        <v>0.54139999999999988</v>
      </c>
      <c r="ET65" s="7">
        <v>1.7687537999999996</v>
      </c>
      <c r="EU65" s="7">
        <v>0</v>
      </c>
      <c r="EV65" s="7">
        <v>5.6015686274509804</v>
      </c>
      <c r="EW65" s="7">
        <v>7.0414622444722568</v>
      </c>
      <c r="EX65" s="7">
        <v>4.161675010429704</v>
      </c>
    </row>
    <row r="66" spans="1:154" x14ac:dyDescent="0.25">
      <c r="A66">
        <v>5</v>
      </c>
      <c r="B66" s="14">
        <v>41883</v>
      </c>
      <c r="C66">
        <v>3.5416666666666665</v>
      </c>
      <c r="D66">
        <v>24</v>
      </c>
      <c r="E66">
        <v>1.178767472245136</v>
      </c>
      <c r="F66" s="7">
        <v>3.8933601609657948</v>
      </c>
      <c r="G66" s="7">
        <v>1.4157726411335989</v>
      </c>
      <c r="H66" s="7">
        <v>0.98919267495850782</v>
      </c>
      <c r="I66" s="7">
        <v>0.61906284912742693</v>
      </c>
      <c r="J66" s="7">
        <v>0.55532993346255655</v>
      </c>
      <c r="K66" s="7">
        <v>1.4446700665374435</v>
      </c>
      <c r="L66" s="7">
        <v>4.7698124059026226</v>
      </c>
      <c r="M66" s="7">
        <v>3.0169079160289671</v>
      </c>
      <c r="N66" s="7">
        <v>2.0453243556683685</v>
      </c>
      <c r="O66" s="7">
        <v>0.78622092659882947</v>
      </c>
      <c r="U66">
        <v>5</v>
      </c>
      <c r="V66" s="14">
        <v>42254</v>
      </c>
      <c r="W66">
        <v>3</v>
      </c>
      <c r="X66">
        <v>16</v>
      </c>
      <c r="Y66" s="11">
        <v>0.1875</v>
      </c>
      <c r="Z66" s="11">
        <v>0.24281984334203655</v>
      </c>
      <c r="AA66" s="11">
        <v>0.10719677205418354</v>
      </c>
      <c r="AB66" s="11">
        <v>0.56441015950458717</v>
      </c>
      <c r="AC66" s="11">
        <v>0</v>
      </c>
      <c r="AO66">
        <v>5</v>
      </c>
      <c r="AP66" s="1">
        <v>40756</v>
      </c>
      <c r="AQ66">
        <v>618</v>
      </c>
      <c r="AR66" s="7">
        <v>618</v>
      </c>
      <c r="AS66" s="7">
        <v>590</v>
      </c>
      <c r="AT66" s="7">
        <v>24.289915602982237</v>
      </c>
      <c r="AU66" s="7">
        <v>662.86974680894673</v>
      </c>
      <c r="AV66" s="7">
        <v>517.13025319105327</v>
      </c>
      <c r="BI66">
        <v>5</v>
      </c>
      <c r="BJ66" s="14">
        <v>42254</v>
      </c>
      <c r="BK66">
        <v>3</v>
      </c>
      <c r="BL66">
        <v>16</v>
      </c>
      <c r="BM66" s="11">
        <v>0.1875</v>
      </c>
      <c r="BN66" s="11">
        <v>0.16490299823633156</v>
      </c>
      <c r="BO66" s="11">
        <v>9.2773244866515794E-2</v>
      </c>
      <c r="BP66" s="11">
        <v>0.44322273283587899</v>
      </c>
      <c r="BQ66" s="11">
        <v>0</v>
      </c>
      <c r="CC66">
        <v>5</v>
      </c>
      <c r="CD66" s="1">
        <v>40756</v>
      </c>
      <c r="CE66">
        <v>179</v>
      </c>
      <c r="CF66">
        <v>19.5655</v>
      </c>
      <c r="CG66" s="7">
        <v>9.1487567401804188</v>
      </c>
      <c r="CH66" s="7">
        <v>7.333502964241184</v>
      </c>
      <c r="CI66" s="7">
        <v>0.61222387310541349</v>
      </c>
      <c r="CJ66" s="7">
        <v>9.170174583557424</v>
      </c>
      <c r="CK66" s="7">
        <v>5.496831344924944</v>
      </c>
      <c r="CW66">
        <v>5</v>
      </c>
      <c r="CX66" s="1">
        <v>40756</v>
      </c>
      <c r="CY66">
        <v>179</v>
      </c>
      <c r="CZ66">
        <v>19.5655</v>
      </c>
      <c r="DA66" s="7">
        <v>9.1487567401804188</v>
      </c>
      <c r="DB66" s="7">
        <v>7.3488039025494576</v>
      </c>
      <c r="DC66" s="7">
        <v>0.61286222551409275</v>
      </c>
      <c r="DD66" s="7">
        <v>9.1873905790917352</v>
      </c>
      <c r="DE66" s="7">
        <v>5.5102172260071791</v>
      </c>
      <c r="DQ66">
        <v>5</v>
      </c>
      <c r="DR66" s="14">
        <v>42163</v>
      </c>
      <c r="DS66">
        <v>6.86</v>
      </c>
      <c r="DT66" s="7">
        <v>0.23000000000000043</v>
      </c>
      <c r="DU66" s="7">
        <v>0.34277777777777785</v>
      </c>
      <c r="DV66" s="7">
        <v>1.1198550000000003</v>
      </c>
      <c r="DW66" s="7">
        <v>0.23000000000000043</v>
      </c>
      <c r="DX66" s="7">
        <v>0.23000000000000043</v>
      </c>
      <c r="DY66" s="7">
        <v>0.34277777777777785</v>
      </c>
      <c r="DZ66" s="7">
        <v>1.1198550000000003</v>
      </c>
      <c r="EA66" s="7">
        <v>0</v>
      </c>
      <c r="EB66" s="7">
        <v>7.1342105263157887</v>
      </c>
      <c r="EC66" s="7">
        <v>8.0458535523205175</v>
      </c>
      <c r="ED66" s="7">
        <v>6.2225675003110599</v>
      </c>
      <c r="EK66">
        <v>5</v>
      </c>
      <c r="EL66" s="14">
        <v>42163</v>
      </c>
      <c r="EM66">
        <v>6.86</v>
      </c>
      <c r="EN66" s="7">
        <v>0.23000000000000043</v>
      </c>
      <c r="EO66" s="7">
        <v>0.54139999999999988</v>
      </c>
      <c r="EP66" s="7">
        <v>1.7687537999999996</v>
      </c>
      <c r="EQ66" s="7">
        <v>0.23000000000000043</v>
      </c>
      <c r="ER66" s="7">
        <v>0.23000000000000043</v>
      </c>
      <c r="ES66" s="7">
        <v>0.54139999999999988</v>
      </c>
      <c r="ET66" s="7">
        <v>1.7687537999999996</v>
      </c>
      <c r="EU66" s="7">
        <v>0</v>
      </c>
      <c r="EV66" s="7">
        <v>5.6015686274509804</v>
      </c>
      <c r="EW66" s="7">
        <v>7.0414622444722568</v>
      </c>
      <c r="EX66" s="7">
        <v>4.161675010429704</v>
      </c>
    </row>
    <row r="67" spans="1:154" x14ac:dyDescent="0.25">
      <c r="A67">
        <v>6</v>
      </c>
      <c r="B67" s="14">
        <v>41913</v>
      </c>
      <c r="C67">
        <v>4.1764705882352944</v>
      </c>
      <c r="D67">
        <v>34</v>
      </c>
      <c r="E67">
        <v>1.4028237375032815</v>
      </c>
      <c r="F67" s="7">
        <v>3.8933601609657948</v>
      </c>
      <c r="G67" s="7">
        <v>1.4157726411335989</v>
      </c>
      <c r="H67" s="7">
        <v>0.99245401557013524</v>
      </c>
      <c r="I67" s="7">
        <v>0.51840765149402313</v>
      </c>
      <c r="J67" s="7">
        <v>0.62935088515328741</v>
      </c>
      <c r="K67" s="7">
        <v>1.3706491148467126</v>
      </c>
      <c r="L67" s="7">
        <v>4.6273075309053544</v>
      </c>
      <c r="M67" s="7">
        <v>3.1594127910262353</v>
      </c>
      <c r="N67" s="7">
        <v>1.9405275173939598</v>
      </c>
      <c r="O67" s="7">
        <v>0.89101776487323803</v>
      </c>
      <c r="U67">
        <v>6</v>
      </c>
      <c r="V67" s="14">
        <v>42261</v>
      </c>
      <c r="W67">
        <v>3</v>
      </c>
      <c r="X67">
        <v>23</v>
      </c>
      <c r="Y67" s="11">
        <v>0.13043478260869565</v>
      </c>
      <c r="Z67" s="11">
        <v>0.24281984334203655</v>
      </c>
      <c r="AA67" s="11">
        <v>8.9408288454751558E-2</v>
      </c>
      <c r="AB67" s="11">
        <v>0.51104470870629126</v>
      </c>
      <c r="AC67" s="11">
        <v>0</v>
      </c>
      <c r="AO67">
        <v>6</v>
      </c>
      <c r="AP67" s="1">
        <v>40787</v>
      </c>
      <c r="AQ67">
        <v>558</v>
      </c>
      <c r="AR67" s="7">
        <v>558</v>
      </c>
      <c r="AS67" s="7">
        <v>590</v>
      </c>
      <c r="AT67" s="7">
        <v>24.289915602982237</v>
      </c>
      <c r="AU67" s="7">
        <v>662.86974680894673</v>
      </c>
      <c r="AV67" s="7">
        <v>517.13025319105327</v>
      </c>
      <c r="BI67">
        <v>6</v>
      </c>
      <c r="BJ67" s="14">
        <v>42261</v>
      </c>
      <c r="BK67">
        <v>3</v>
      </c>
      <c r="BL67">
        <v>23</v>
      </c>
      <c r="BM67" s="11">
        <v>0.13043478260869565</v>
      </c>
      <c r="BN67" s="11">
        <v>0.16490299823633156</v>
      </c>
      <c r="BO67" s="11">
        <v>7.7378235174060228E-2</v>
      </c>
      <c r="BP67" s="11">
        <v>0.39703770375851222</v>
      </c>
      <c r="BQ67" s="11">
        <v>0</v>
      </c>
      <c r="CC67">
        <v>6</v>
      </c>
      <c r="CD67" s="1">
        <v>40787</v>
      </c>
      <c r="CE67">
        <v>140</v>
      </c>
      <c r="CF67">
        <v>19.665650000000003</v>
      </c>
      <c r="CG67" s="7">
        <v>7.1190120845230123</v>
      </c>
      <c r="CH67" s="7">
        <v>7.333502964241184</v>
      </c>
      <c r="CI67" s="7">
        <v>0.61066296657414132</v>
      </c>
      <c r="CJ67" s="7">
        <v>9.1654918639636076</v>
      </c>
      <c r="CK67" s="7">
        <v>5.5015140645187603</v>
      </c>
      <c r="CW67">
        <v>6</v>
      </c>
      <c r="CX67" s="1">
        <v>40787</v>
      </c>
      <c r="CY67">
        <v>140</v>
      </c>
      <c r="CZ67">
        <v>19.665650000000003</v>
      </c>
      <c r="DA67" s="7">
        <v>7.1190120845230123</v>
      </c>
      <c r="DB67" s="7">
        <v>7.3488039025494576</v>
      </c>
      <c r="DC67" s="7">
        <v>0.61129969145980545</v>
      </c>
      <c r="DD67" s="7">
        <v>9.1827029769288746</v>
      </c>
      <c r="DE67" s="7">
        <v>5.5149048281700415</v>
      </c>
      <c r="DQ67">
        <v>6</v>
      </c>
      <c r="DR67" s="14">
        <v>42170</v>
      </c>
      <c r="DS67">
        <v>7.61</v>
      </c>
      <c r="DT67" s="7">
        <v>0.75</v>
      </c>
      <c r="DU67" s="7">
        <v>0.34277777777777785</v>
      </c>
      <c r="DV67" s="7">
        <v>1.1198550000000003</v>
      </c>
      <c r="DW67" s="7">
        <v>0.75</v>
      </c>
      <c r="DX67" s="7">
        <v>0.75</v>
      </c>
      <c r="DY67" s="7">
        <v>0.34277777777777785</v>
      </c>
      <c r="DZ67" s="7">
        <v>1.1198550000000003</v>
      </c>
      <c r="EA67" s="7">
        <v>0</v>
      </c>
      <c r="EB67" s="7">
        <v>7.1342105263157887</v>
      </c>
      <c r="EC67" s="7">
        <v>8.0458535523205175</v>
      </c>
      <c r="ED67" s="7">
        <v>6.2225675003110599</v>
      </c>
      <c r="EK67">
        <v>6</v>
      </c>
      <c r="EL67" s="14">
        <v>42170</v>
      </c>
      <c r="EM67">
        <v>7.61</v>
      </c>
      <c r="EN67" s="7">
        <v>0.75</v>
      </c>
      <c r="EO67" s="7">
        <v>0.54139999999999988</v>
      </c>
      <c r="EP67" s="7">
        <v>1.7687537999999996</v>
      </c>
      <c r="EQ67" s="7">
        <v>0.75</v>
      </c>
      <c r="ER67" s="7">
        <v>0.75</v>
      </c>
      <c r="ES67" s="7">
        <v>0.54139999999999988</v>
      </c>
      <c r="ET67" s="7">
        <v>1.7687537999999996</v>
      </c>
      <c r="EU67" s="7">
        <v>0</v>
      </c>
      <c r="EV67" s="7">
        <v>5.6015686274509804</v>
      </c>
      <c r="EW67" s="7">
        <v>7.0414622444722568</v>
      </c>
      <c r="EX67" s="7">
        <v>4.161675010429704</v>
      </c>
    </row>
    <row r="68" spans="1:154" x14ac:dyDescent="0.25">
      <c r="A68">
        <v>7</v>
      </c>
      <c r="B68" s="14">
        <v>41944</v>
      </c>
      <c r="C68">
        <v>3.7941176470588234</v>
      </c>
      <c r="D68">
        <v>34</v>
      </c>
      <c r="E68">
        <v>1.6837802304717886</v>
      </c>
      <c r="F68" s="7">
        <v>3.8933601609657948</v>
      </c>
      <c r="G68" s="7">
        <v>1.4157726411335989</v>
      </c>
      <c r="H68" s="7">
        <v>0.99245401557013524</v>
      </c>
      <c r="I68" s="7">
        <v>0.51840765149402313</v>
      </c>
      <c r="J68" s="7">
        <v>0.62935088515328741</v>
      </c>
      <c r="K68" s="7">
        <v>1.3706491148467126</v>
      </c>
      <c r="L68" s="7">
        <v>4.6273075309053544</v>
      </c>
      <c r="M68" s="7">
        <v>3.1594127910262353</v>
      </c>
      <c r="N68" s="7">
        <v>1.9405275173939598</v>
      </c>
      <c r="O68" s="7">
        <v>0.89101776487323803</v>
      </c>
      <c r="U68">
        <v>7</v>
      </c>
      <c r="V68" s="14">
        <v>42268</v>
      </c>
      <c r="W68">
        <v>8</v>
      </c>
      <c r="X68">
        <v>20</v>
      </c>
      <c r="Y68" s="11">
        <v>0.4</v>
      </c>
      <c r="Z68" s="11">
        <v>0.24281984334203655</v>
      </c>
      <c r="AA68" s="11">
        <v>9.5879707712681672E-2</v>
      </c>
      <c r="AB68" s="11">
        <v>0.53045896648008162</v>
      </c>
      <c r="AC68" s="11">
        <v>0</v>
      </c>
      <c r="AO68">
        <v>7</v>
      </c>
      <c r="AP68" s="1">
        <v>40817</v>
      </c>
      <c r="AQ68">
        <v>635</v>
      </c>
      <c r="AR68" s="7">
        <v>635</v>
      </c>
      <c r="AS68" s="7">
        <v>590</v>
      </c>
      <c r="AT68" s="7">
        <v>24.289915602982237</v>
      </c>
      <c r="AU68" s="7">
        <v>662.86974680894673</v>
      </c>
      <c r="AV68" s="7">
        <v>517.13025319105327</v>
      </c>
      <c r="BI68">
        <v>7</v>
      </c>
      <c r="BJ68" s="14">
        <v>42268</v>
      </c>
      <c r="BK68">
        <v>8</v>
      </c>
      <c r="BL68">
        <v>20</v>
      </c>
      <c r="BM68" s="11">
        <v>0.4</v>
      </c>
      <c r="BN68" s="11">
        <v>0.16490299823633156</v>
      </c>
      <c r="BO68" s="11">
        <v>8.2978912805905081E-2</v>
      </c>
      <c r="BP68" s="11">
        <v>0.41383973665404683</v>
      </c>
      <c r="BQ68" s="11">
        <v>0</v>
      </c>
      <c r="CC68">
        <v>7</v>
      </c>
      <c r="CD68" s="1">
        <v>40817</v>
      </c>
      <c r="CE68">
        <v>133</v>
      </c>
      <c r="CF68">
        <v>19.984650000000002</v>
      </c>
      <c r="CG68" s="7">
        <v>6.6551077952328406</v>
      </c>
      <c r="CH68" s="7">
        <v>7.333502964241184</v>
      </c>
      <c r="CI68" s="7">
        <v>0.60576958288321237</v>
      </c>
      <c r="CJ68" s="7">
        <v>9.1508117128908211</v>
      </c>
      <c r="CK68" s="7">
        <v>5.5161942155915469</v>
      </c>
      <c r="CW68">
        <v>7</v>
      </c>
      <c r="CX68" s="1">
        <v>40817</v>
      </c>
      <c r="CY68">
        <v>133</v>
      </c>
      <c r="CZ68">
        <v>19.984650000000002</v>
      </c>
      <c r="DA68" s="7">
        <v>6.6551077952328406</v>
      </c>
      <c r="DB68" s="7">
        <v>7.3488039025494576</v>
      </c>
      <c r="DC68" s="7">
        <v>0.60640120554499577</v>
      </c>
      <c r="DD68" s="7">
        <v>9.1680075191844459</v>
      </c>
      <c r="DE68" s="7">
        <v>5.5296002859144702</v>
      </c>
      <c r="DQ68">
        <v>7</v>
      </c>
      <c r="DR68" s="14">
        <v>42177</v>
      </c>
      <c r="DS68">
        <v>6.99</v>
      </c>
      <c r="DT68" s="7">
        <v>0.62000000000000011</v>
      </c>
      <c r="DU68" s="7">
        <v>0.34277777777777785</v>
      </c>
      <c r="DV68" s="7">
        <v>1.1198550000000003</v>
      </c>
      <c r="DW68" s="7">
        <v>0.62000000000000011</v>
      </c>
      <c r="DX68" s="7">
        <v>0.62000000000000011</v>
      </c>
      <c r="DY68" s="7">
        <v>0.34277777777777785</v>
      </c>
      <c r="DZ68" s="7">
        <v>1.1198550000000003</v>
      </c>
      <c r="EA68" s="7">
        <v>0</v>
      </c>
      <c r="EB68" s="7">
        <v>7.1342105263157887</v>
      </c>
      <c r="EC68" s="7">
        <v>8.0458535523205175</v>
      </c>
      <c r="ED68" s="7">
        <v>6.2225675003110599</v>
      </c>
      <c r="EK68">
        <v>7</v>
      </c>
      <c r="EL68" s="14">
        <v>42177</v>
      </c>
      <c r="EM68">
        <v>6.99</v>
      </c>
      <c r="EN68" s="7">
        <v>0.62000000000000011</v>
      </c>
      <c r="EO68" s="7">
        <v>0.54139999999999988</v>
      </c>
      <c r="EP68" s="7">
        <v>1.7687537999999996</v>
      </c>
      <c r="EQ68" s="7">
        <v>0.62000000000000011</v>
      </c>
      <c r="ER68" s="7">
        <v>0.62000000000000011</v>
      </c>
      <c r="ES68" s="7">
        <v>0.54139999999999988</v>
      </c>
      <c r="ET68" s="7">
        <v>1.7687537999999996</v>
      </c>
      <c r="EU68" s="7">
        <v>0</v>
      </c>
      <c r="EV68" s="7">
        <v>5.6015686274509804</v>
      </c>
      <c r="EW68" s="7">
        <v>7.0414622444722568</v>
      </c>
      <c r="EX68" s="7">
        <v>4.161675010429704</v>
      </c>
    </row>
    <row r="69" spans="1:154" x14ac:dyDescent="0.25">
      <c r="A69">
        <v>8</v>
      </c>
      <c r="B69" s="14">
        <v>41974</v>
      </c>
      <c r="C69">
        <v>3.9642857142857144</v>
      </c>
      <c r="D69">
        <v>28</v>
      </c>
      <c r="E69">
        <v>1.201300001299298</v>
      </c>
      <c r="F69" s="7">
        <v>3.8933601609657948</v>
      </c>
      <c r="G69" s="7">
        <v>1.4157726411335989</v>
      </c>
      <c r="H69" s="7">
        <v>0.99078556962173103</v>
      </c>
      <c r="I69" s="7">
        <v>0.57221938519986082</v>
      </c>
      <c r="J69" s="7">
        <v>0.58990160405313996</v>
      </c>
      <c r="K69" s="7">
        <v>1.41009839594686</v>
      </c>
      <c r="L69" s="7">
        <v>4.703492711258046</v>
      </c>
      <c r="M69" s="7">
        <v>3.0832276106735437</v>
      </c>
      <c r="N69" s="7">
        <v>1.9963787302879374</v>
      </c>
      <c r="O69" s="7">
        <v>0.83516655197926049</v>
      </c>
      <c r="U69">
        <v>8</v>
      </c>
      <c r="V69" s="14">
        <v>42275</v>
      </c>
      <c r="W69">
        <v>5</v>
      </c>
      <c r="X69">
        <v>18</v>
      </c>
      <c r="Y69" s="11">
        <v>0.27777777777777779</v>
      </c>
      <c r="Z69" s="11">
        <v>0.24281984334203655</v>
      </c>
      <c r="AA69" s="11">
        <v>0.1010660859210957</v>
      </c>
      <c r="AB69" s="11">
        <v>0.54601810110532367</v>
      </c>
      <c r="AC69" s="11">
        <v>0</v>
      </c>
      <c r="AO69">
        <v>8</v>
      </c>
      <c r="AP69" s="1">
        <v>40848</v>
      </c>
      <c r="AQ69">
        <v>584</v>
      </c>
      <c r="AR69" s="7">
        <v>584</v>
      </c>
      <c r="AS69" s="7">
        <v>590</v>
      </c>
      <c r="AT69" s="7">
        <v>24.289915602982237</v>
      </c>
      <c r="AU69" s="7">
        <v>662.86974680894673</v>
      </c>
      <c r="AV69" s="7">
        <v>517.13025319105327</v>
      </c>
      <c r="BI69">
        <v>8</v>
      </c>
      <c r="BJ69" s="14">
        <v>42275</v>
      </c>
      <c r="BK69">
        <v>5</v>
      </c>
      <c r="BL69">
        <v>18</v>
      </c>
      <c r="BM69" s="11">
        <v>0.27777777777777779</v>
      </c>
      <c r="BN69" s="11">
        <v>0.16490299823633156</v>
      </c>
      <c r="BO69" s="11">
        <v>8.7467454077057832E-2</v>
      </c>
      <c r="BP69" s="11">
        <v>0.42730536046750511</v>
      </c>
      <c r="BQ69" s="11">
        <v>0</v>
      </c>
      <c r="CC69">
        <v>8</v>
      </c>
      <c r="CD69" s="1">
        <v>40848</v>
      </c>
      <c r="CE69">
        <v>100</v>
      </c>
      <c r="CF69">
        <v>18.99945</v>
      </c>
      <c r="CG69" s="7">
        <v>5.2633102537178713</v>
      </c>
      <c r="CH69" s="7">
        <v>7.333502964241184</v>
      </c>
      <c r="CI69" s="7">
        <v>0.62127692172944127</v>
      </c>
      <c r="CJ69" s="7">
        <v>9.1973337294295074</v>
      </c>
      <c r="CK69" s="7">
        <v>5.4696721990528605</v>
      </c>
      <c r="CW69">
        <v>8</v>
      </c>
      <c r="CX69" s="1">
        <v>40848</v>
      </c>
      <c r="CY69">
        <v>100</v>
      </c>
      <c r="CZ69">
        <v>18.99945</v>
      </c>
      <c r="DA69" s="7">
        <v>5.2633102537178713</v>
      </c>
      <c r="DB69" s="7">
        <v>7.3488039025494576</v>
      </c>
      <c r="DC69" s="7">
        <v>0.62192471355342094</v>
      </c>
      <c r="DD69" s="7">
        <v>9.2145780432097197</v>
      </c>
      <c r="DE69" s="7">
        <v>5.4830297618891946</v>
      </c>
      <c r="DQ69">
        <v>8</v>
      </c>
      <c r="DR69" s="14">
        <v>42184</v>
      </c>
      <c r="DS69">
        <v>7.48</v>
      </c>
      <c r="DT69" s="7">
        <v>0.49000000000000021</v>
      </c>
      <c r="DU69" s="7">
        <v>0.34277777777777785</v>
      </c>
      <c r="DV69" s="7">
        <v>1.1198550000000003</v>
      </c>
      <c r="DW69" s="7">
        <v>0.49000000000000021</v>
      </c>
      <c r="DX69" s="7">
        <v>0.49000000000000021</v>
      </c>
      <c r="DY69" s="7">
        <v>0.34277777777777785</v>
      </c>
      <c r="DZ69" s="7">
        <v>1.1198550000000003</v>
      </c>
      <c r="EA69" s="7">
        <v>0</v>
      </c>
      <c r="EB69" s="7">
        <v>7.1342105263157887</v>
      </c>
      <c r="EC69" s="7">
        <v>8.0458535523205175</v>
      </c>
      <c r="ED69" s="7">
        <v>6.2225675003110599</v>
      </c>
      <c r="EK69">
        <v>8</v>
      </c>
      <c r="EL69" s="14">
        <v>42184</v>
      </c>
      <c r="EM69">
        <v>7.48</v>
      </c>
      <c r="EN69" s="7">
        <v>0.49000000000000021</v>
      </c>
      <c r="EO69" s="7">
        <v>0.54139999999999988</v>
      </c>
      <c r="EP69" s="7">
        <v>1.7687537999999996</v>
      </c>
      <c r="EQ69" s="7">
        <v>0.49000000000000021</v>
      </c>
      <c r="ER69" s="7">
        <v>0.49000000000000021</v>
      </c>
      <c r="ES69" s="7">
        <v>0.54139999999999988</v>
      </c>
      <c r="ET69" s="7">
        <v>1.7687537999999996</v>
      </c>
      <c r="EU69" s="7">
        <v>0</v>
      </c>
      <c r="EV69" s="7">
        <v>5.6015686274509804</v>
      </c>
      <c r="EW69" s="7">
        <v>7.0414622444722568</v>
      </c>
      <c r="EX69" s="7">
        <v>4.161675010429704</v>
      </c>
    </row>
    <row r="70" spans="1:154" x14ac:dyDescent="0.25">
      <c r="A70">
        <v>9</v>
      </c>
      <c r="B70" s="14">
        <v>42005</v>
      </c>
      <c r="C70">
        <v>3.6176470588235294</v>
      </c>
      <c r="D70">
        <v>34</v>
      </c>
      <c r="E70">
        <v>1.1285470917619786</v>
      </c>
      <c r="F70" s="7">
        <v>3.8933601609657948</v>
      </c>
      <c r="G70" s="7">
        <v>1.4157726411335989</v>
      </c>
      <c r="H70" s="7">
        <v>0.99245401557013524</v>
      </c>
      <c r="I70" s="7">
        <v>0.51840765149402313</v>
      </c>
      <c r="J70" s="7">
        <v>0.62935088515328741</v>
      </c>
      <c r="K70" s="7">
        <v>1.3706491148467126</v>
      </c>
      <c r="L70" s="7">
        <v>4.6273075309053544</v>
      </c>
      <c r="M70" s="7">
        <v>3.1594127910262353</v>
      </c>
      <c r="N70" s="7">
        <v>1.9405275173939598</v>
      </c>
      <c r="O70" s="7">
        <v>0.89101776487323803</v>
      </c>
      <c r="U70">
        <v>9</v>
      </c>
      <c r="V70" s="14">
        <v>42282</v>
      </c>
      <c r="W70">
        <v>6</v>
      </c>
      <c r="X70">
        <v>21</v>
      </c>
      <c r="Y70" s="11">
        <v>0.2857142857142857</v>
      </c>
      <c r="Z70" s="11">
        <v>0.24281984334203655</v>
      </c>
      <c r="AA70" s="11">
        <v>9.3569013751090085E-2</v>
      </c>
      <c r="AB70" s="11">
        <v>0.52352688459530683</v>
      </c>
      <c r="AC70" s="11">
        <v>0</v>
      </c>
      <c r="AO70">
        <v>9</v>
      </c>
      <c r="AP70" s="1">
        <v>40878</v>
      </c>
      <c r="AQ70">
        <v>548</v>
      </c>
      <c r="AR70" s="7">
        <v>548</v>
      </c>
      <c r="AS70" s="7">
        <v>590</v>
      </c>
      <c r="AT70" s="7">
        <v>24.289915602982237</v>
      </c>
      <c r="AU70" s="7">
        <v>662.86974680894673</v>
      </c>
      <c r="AV70" s="7">
        <v>517.13025319105327</v>
      </c>
      <c r="BI70">
        <v>9</v>
      </c>
      <c r="BJ70" s="14">
        <v>42282</v>
      </c>
      <c r="BK70">
        <v>6</v>
      </c>
      <c r="BL70">
        <v>21</v>
      </c>
      <c r="BM70" s="11">
        <v>0.2857142857142857</v>
      </c>
      <c r="BN70" s="11">
        <v>0.16490299823633156</v>
      </c>
      <c r="BO70" s="11">
        <v>8.097912706047275E-2</v>
      </c>
      <c r="BP70" s="11">
        <v>0.40784037941774981</v>
      </c>
      <c r="BQ70" s="11">
        <v>0</v>
      </c>
      <c r="CC70">
        <v>9</v>
      </c>
      <c r="CD70" s="1">
        <v>40878</v>
      </c>
      <c r="CE70">
        <v>115</v>
      </c>
      <c r="CF70">
        <v>19.535499999999999</v>
      </c>
      <c r="CG70" s="7">
        <v>5.8867190499347348</v>
      </c>
      <c r="CH70" s="7">
        <v>7.333502964241184</v>
      </c>
      <c r="CI70" s="7">
        <v>0.61269377841414685</v>
      </c>
      <c r="CJ70" s="7">
        <v>9.1715842994836247</v>
      </c>
      <c r="CK70" s="7">
        <v>5.4954216289987432</v>
      </c>
      <c r="CW70">
        <v>9</v>
      </c>
      <c r="CX70" s="1">
        <v>40878</v>
      </c>
      <c r="CY70">
        <v>115</v>
      </c>
      <c r="CZ70">
        <v>19.535499999999999</v>
      </c>
      <c r="DA70" s="7">
        <v>5.8867190499347348</v>
      </c>
      <c r="DB70" s="7">
        <v>7.3488039025494576</v>
      </c>
      <c r="DC70" s="7">
        <v>0.61333262078278827</v>
      </c>
      <c r="DD70" s="7">
        <v>9.1888017648978231</v>
      </c>
      <c r="DE70" s="7">
        <v>5.508806040201093</v>
      </c>
      <c r="DQ70">
        <v>9</v>
      </c>
      <c r="DR70" s="14">
        <v>42191</v>
      </c>
      <c r="DS70">
        <v>6.96</v>
      </c>
      <c r="DT70" s="7">
        <v>0.52000000000000046</v>
      </c>
      <c r="DU70" s="7">
        <v>0.34277777777777785</v>
      </c>
      <c r="DV70" s="7">
        <v>1.1198550000000003</v>
      </c>
      <c r="DW70" s="7">
        <v>0.52000000000000046</v>
      </c>
      <c r="DX70" s="7">
        <v>0.52000000000000046</v>
      </c>
      <c r="DY70" s="7">
        <v>0.34277777777777785</v>
      </c>
      <c r="DZ70" s="7">
        <v>1.1198550000000003</v>
      </c>
      <c r="EA70" s="7">
        <v>0</v>
      </c>
      <c r="EB70" s="7">
        <v>7.1342105263157887</v>
      </c>
      <c r="EC70" s="7">
        <v>8.0458535523205175</v>
      </c>
      <c r="ED70" s="7">
        <v>6.2225675003110599</v>
      </c>
      <c r="EK70">
        <v>9</v>
      </c>
      <c r="EL70" s="14">
        <v>42191</v>
      </c>
      <c r="EM70">
        <v>6.96</v>
      </c>
      <c r="EN70" s="7">
        <v>0.52000000000000046</v>
      </c>
      <c r="EO70" s="7">
        <v>0.54139999999999988</v>
      </c>
      <c r="EP70" s="7">
        <v>1.7687537999999996</v>
      </c>
      <c r="EQ70" s="7">
        <v>0.52000000000000046</v>
      </c>
      <c r="ER70" s="7">
        <v>0.52000000000000046</v>
      </c>
      <c r="ES70" s="7">
        <v>0.54139999999999988</v>
      </c>
      <c r="ET70" s="7">
        <v>1.7687537999999996</v>
      </c>
      <c r="EU70" s="7">
        <v>0</v>
      </c>
      <c r="EV70" s="7">
        <v>5.6015686274509804</v>
      </c>
      <c r="EW70" s="7">
        <v>7.0414622444722568</v>
      </c>
      <c r="EX70" s="7">
        <v>4.161675010429704</v>
      </c>
    </row>
    <row r="71" spans="1:154" x14ac:dyDescent="0.25">
      <c r="A71">
        <v>10</v>
      </c>
      <c r="B71" s="14">
        <v>42036</v>
      </c>
      <c r="C71">
        <v>4.064516129032258</v>
      </c>
      <c r="D71">
        <v>31</v>
      </c>
      <c r="E71">
        <v>1.1813970224827819</v>
      </c>
      <c r="F71" s="7">
        <v>3.8933601609657948</v>
      </c>
      <c r="G71" s="7">
        <v>1.4157726411335989</v>
      </c>
      <c r="H71" s="7">
        <v>0.99170282100958318</v>
      </c>
      <c r="I71" s="7">
        <v>0.5433239622448528</v>
      </c>
      <c r="J71" s="7">
        <v>0.61111857021345095</v>
      </c>
      <c r="K71" s="7">
        <v>1.388881429786549</v>
      </c>
      <c r="L71" s="7">
        <v>4.6625833619843622</v>
      </c>
      <c r="M71" s="7">
        <v>3.124136959947228</v>
      </c>
      <c r="N71" s="7">
        <v>1.9663403300703117</v>
      </c>
      <c r="O71" s="7">
        <v>0.8652049521968862</v>
      </c>
      <c r="U71">
        <v>10</v>
      </c>
      <c r="V71" s="14">
        <v>42289</v>
      </c>
      <c r="W71">
        <v>6</v>
      </c>
      <c r="X71">
        <v>34</v>
      </c>
      <c r="Y71" s="11">
        <v>0.17647058823529413</v>
      </c>
      <c r="Z71" s="11">
        <v>0.24281984334203655</v>
      </c>
      <c r="AA71" s="11">
        <v>7.3536378956546036E-2</v>
      </c>
      <c r="AB71" s="11">
        <v>0.46342898021167467</v>
      </c>
      <c r="AC71" s="11">
        <v>2.2210706472398423E-2</v>
      </c>
      <c r="AO71">
        <v>10</v>
      </c>
      <c r="AP71" s="1">
        <v>40909</v>
      </c>
      <c r="AQ71">
        <v>558</v>
      </c>
      <c r="AR71" s="7">
        <v>558</v>
      </c>
      <c r="AS71" s="7">
        <v>590</v>
      </c>
      <c r="AT71" s="7">
        <v>24.289915602982237</v>
      </c>
      <c r="AU71" s="7">
        <v>662.86974680894673</v>
      </c>
      <c r="AV71" s="7">
        <v>517.13025319105327</v>
      </c>
      <c r="BI71">
        <v>10</v>
      </c>
      <c r="BJ71" s="14">
        <v>42289</v>
      </c>
      <c r="BK71">
        <v>6</v>
      </c>
      <c r="BL71">
        <v>34</v>
      </c>
      <c r="BM71" s="11">
        <v>0.17647058823529413</v>
      </c>
      <c r="BN71" s="11">
        <v>0.16490299823633156</v>
      </c>
      <c r="BO71" s="11">
        <v>6.3641920934747909E-2</v>
      </c>
      <c r="BP71" s="11">
        <v>0.35582876104057526</v>
      </c>
      <c r="BQ71" s="11">
        <v>0</v>
      </c>
      <c r="CC71">
        <v>10</v>
      </c>
      <c r="CD71" s="1">
        <v>40909</v>
      </c>
      <c r="CE71">
        <v>144</v>
      </c>
      <c r="CF71">
        <v>19.543560000000003</v>
      </c>
      <c r="CG71" s="7">
        <v>7.3681560575452973</v>
      </c>
      <c r="CH71" s="7">
        <v>7.333502964241184</v>
      </c>
      <c r="CI71" s="7">
        <v>0.61256742423113486</v>
      </c>
      <c r="CJ71" s="7">
        <v>9.171205236934588</v>
      </c>
      <c r="CK71" s="7">
        <v>5.4958006915477799</v>
      </c>
      <c r="CW71">
        <v>10</v>
      </c>
      <c r="CX71" s="1">
        <v>40909</v>
      </c>
      <c r="CY71">
        <v>144</v>
      </c>
      <c r="CZ71">
        <v>19.543560000000003</v>
      </c>
      <c r="DA71" s="7">
        <v>7.3681560575452973</v>
      </c>
      <c r="DB71" s="7">
        <v>7.3488039025494576</v>
      </c>
      <c r="DC71" s="7">
        <v>0.61320613485304021</v>
      </c>
      <c r="DD71" s="7">
        <v>9.1884223071085778</v>
      </c>
      <c r="DE71" s="7">
        <v>5.5091854979903374</v>
      </c>
      <c r="DQ71">
        <v>10</v>
      </c>
      <c r="DR71" s="14">
        <v>42198</v>
      </c>
      <c r="DS71">
        <v>7.22</v>
      </c>
      <c r="DT71" s="7">
        <v>0.25999999999999979</v>
      </c>
      <c r="DU71" s="7">
        <v>0.34277777777777785</v>
      </c>
      <c r="DV71" s="7">
        <v>1.1198550000000003</v>
      </c>
      <c r="DW71" s="7">
        <v>0.25999999999999979</v>
      </c>
      <c r="DX71" s="7">
        <v>0.25999999999999979</v>
      </c>
      <c r="DY71" s="7">
        <v>0.34277777777777785</v>
      </c>
      <c r="DZ71" s="7">
        <v>1.1198550000000003</v>
      </c>
      <c r="EA71" s="7">
        <v>0</v>
      </c>
      <c r="EB71" s="7">
        <v>7.1342105263157887</v>
      </c>
      <c r="EC71" s="7">
        <v>8.0458535523205175</v>
      </c>
      <c r="ED71" s="7">
        <v>6.2225675003110599</v>
      </c>
      <c r="EK71">
        <v>10</v>
      </c>
      <c r="EL71" s="14">
        <v>42198</v>
      </c>
      <c r="EM71">
        <v>7.22</v>
      </c>
      <c r="EN71" s="7">
        <v>0.25999999999999979</v>
      </c>
      <c r="EO71" s="7">
        <v>0.54139999999999988</v>
      </c>
      <c r="EP71" s="7">
        <v>1.7687537999999996</v>
      </c>
      <c r="EQ71" s="7">
        <v>0.25999999999999979</v>
      </c>
      <c r="ER71" s="7">
        <v>0.25999999999999979</v>
      </c>
      <c r="ES71" s="7">
        <v>0.54139999999999988</v>
      </c>
      <c r="ET71" s="7">
        <v>1.7687537999999996</v>
      </c>
      <c r="EU71" s="7">
        <v>0</v>
      </c>
      <c r="EV71" s="7">
        <v>5.6015686274509804</v>
      </c>
      <c r="EW71" s="7">
        <v>7.0414622444722568</v>
      </c>
      <c r="EX71" s="7">
        <v>4.161675010429704</v>
      </c>
    </row>
    <row r="72" spans="1:154" x14ac:dyDescent="0.25">
      <c r="A72">
        <v>11</v>
      </c>
      <c r="B72" s="14">
        <v>42064</v>
      </c>
      <c r="C72">
        <v>3.6774193548387095</v>
      </c>
      <c r="D72">
        <v>31</v>
      </c>
      <c r="E72">
        <v>1.2216681702817542</v>
      </c>
      <c r="F72" s="7">
        <v>3.8933601609657948</v>
      </c>
      <c r="G72" s="7">
        <v>1.4157726411335989</v>
      </c>
      <c r="H72" s="7">
        <v>0.99170282100958318</v>
      </c>
      <c r="I72" s="7">
        <v>0.5433239622448528</v>
      </c>
      <c r="J72" s="7">
        <v>0.61111857021345095</v>
      </c>
      <c r="K72" s="7">
        <v>1.388881429786549</v>
      </c>
      <c r="L72" s="7">
        <v>4.6625833619843622</v>
      </c>
      <c r="M72" s="7">
        <v>3.124136959947228</v>
      </c>
      <c r="N72" s="7">
        <v>1.9663403300703117</v>
      </c>
      <c r="O72" s="7">
        <v>0.8652049521968862</v>
      </c>
      <c r="U72">
        <v>11</v>
      </c>
      <c r="V72" s="14">
        <v>42296</v>
      </c>
      <c r="W72">
        <v>9</v>
      </c>
      <c r="X72">
        <v>30</v>
      </c>
      <c r="Y72" s="11">
        <v>0.3</v>
      </c>
      <c r="Z72" s="11">
        <v>0.24281984334203655</v>
      </c>
      <c r="AA72" s="11">
        <v>7.8285453527754303E-2</v>
      </c>
      <c r="AB72" s="11">
        <v>0.47767620392529947</v>
      </c>
      <c r="AC72" s="11">
        <v>7.9634827587736212E-3</v>
      </c>
      <c r="AO72">
        <v>11</v>
      </c>
      <c r="AP72" s="1">
        <v>40940</v>
      </c>
      <c r="AQ72">
        <v>639</v>
      </c>
      <c r="AR72" s="7">
        <v>639</v>
      </c>
      <c r="AS72" s="7">
        <v>590</v>
      </c>
      <c r="AT72" s="7">
        <v>24.289915602982237</v>
      </c>
      <c r="AU72" s="7">
        <v>662.86974680894673</v>
      </c>
      <c r="AV72" s="7">
        <v>517.13025319105327</v>
      </c>
      <c r="BI72">
        <v>11</v>
      </c>
      <c r="BJ72" s="14">
        <v>42296</v>
      </c>
      <c r="BK72">
        <v>9</v>
      </c>
      <c r="BL72">
        <v>30</v>
      </c>
      <c r="BM72" s="11">
        <v>0.3</v>
      </c>
      <c r="BN72" s="11">
        <v>0.16490299823633156</v>
      </c>
      <c r="BO72" s="11">
        <v>6.7751998595121404E-2</v>
      </c>
      <c r="BP72" s="11">
        <v>0.36815899402169577</v>
      </c>
      <c r="BQ72" s="11">
        <v>0</v>
      </c>
      <c r="CC72">
        <v>11</v>
      </c>
      <c r="CD72" s="1">
        <v>40940</v>
      </c>
      <c r="CE72">
        <v>108</v>
      </c>
      <c r="CF72">
        <v>18.896540000000002</v>
      </c>
      <c r="CG72" s="7">
        <v>5.7153320131621976</v>
      </c>
      <c r="CH72" s="7">
        <v>7.333502964241184</v>
      </c>
      <c r="CI72" s="7">
        <v>0.62296635260890876</v>
      </c>
      <c r="CJ72" s="7">
        <v>9.2024020220679112</v>
      </c>
      <c r="CK72" s="7">
        <v>5.4646039064144576</v>
      </c>
      <c r="CW72">
        <v>11</v>
      </c>
      <c r="CX72" s="1">
        <v>40940</v>
      </c>
      <c r="CY72">
        <v>108</v>
      </c>
      <c r="CZ72">
        <v>18.896540000000002</v>
      </c>
      <c r="DA72" s="7">
        <v>5.7153320131621976</v>
      </c>
      <c r="DB72" s="7">
        <v>7.3488039025494576</v>
      </c>
      <c r="DC72" s="7">
        <v>0.6236159059654236</v>
      </c>
      <c r="DD72" s="7">
        <v>9.2196516204457275</v>
      </c>
      <c r="DE72" s="7">
        <v>5.4779561846531868</v>
      </c>
      <c r="DQ72">
        <v>11</v>
      </c>
      <c r="DR72" s="14">
        <v>42205</v>
      </c>
      <c r="DS72">
        <v>7.27</v>
      </c>
      <c r="DT72" s="7">
        <v>4.9999999999999822E-2</v>
      </c>
      <c r="DU72" s="7">
        <v>0.34277777777777785</v>
      </c>
      <c r="DV72" s="7">
        <v>1.1198550000000003</v>
      </c>
      <c r="DW72" s="7">
        <v>4.9999999999999822E-2</v>
      </c>
      <c r="DX72" s="7">
        <v>4.9999999999999822E-2</v>
      </c>
      <c r="DY72" s="7">
        <v>0.34277777777777785</v>
      </c>
      <c r="DZ72" s="7">
        <v>1.1198550000000003</v>
      </c>
      <c r="EA72" s="7">
        <v>0</v>
      </c>
      <c r="EB72" s="7">
        <v>7.1342105263157887</v>
      </c>
      <c r="EC72" s="7">
        <v>8.0458535523205175</v>
      </c>
      <c r="ED72" s="7">
        <v>6.2225675003110599</v>
      </c>
      <c r="EK72">
        <v>11</v>
      </c>
      <c r="EL72" s="14">
        <v>42205</v>
      </c>
      <c r="EM72">
        <v>7.27</v>
      </c>
      <c r="EN72" s="7">
        <v>4.9999999999999822E-2</v>
      </c>
      <c r="EO72" s="7">
        <v>0.54139999999999988</v>
      </c>
      <c r="EP72" s="7">
        <v>1.7687537999999996</v>
      </c>
      <c r="EQ72" s="7">
        <v>4.9999999999999822E-2</v>
      </c>
      <c r="ER72" s="7">
        <v>4.9999999999999822E-2</v>
      </c>
      <c r="ES72" s="7">
        <v>0.54139999999999988</v>
      </c>
      <c r="ET72" s="7">
        <v>1.7687537999999996</v>
      </c>
      <c r="EU72" s="7">
        <v>0</v>
      </c>
      <c r="EV72" s="7">
        <v>5.6015686274509804</v>
      </c>
      <c r="EW72" s="7">
        <v>7.0414622444722568</v>
      </c>
      <c r="EX72" s="7">
        <v>4.161675010429704</v>
      </c>
    </row>
    <row r="73" spans="1:154" x14ac:dyDescent="0.25">
      <c r="A73">
        <v>12</v>
      </c>
      <c r="B73" s="14">
        <v>42095</v>
      </c>
      <c r="C73">
        <v>3.5</v>
      </c>
      <c r="D73">
        <v>22</v>
      </c>
      <c r="E73">
        <v>1.3363062095621219</v>
      </c>
      <c r="F73" s="7">
        <v>3.8933601609657948</v>
      </c>
      <c r="G73" s="7">
        <v>1.4157726411335989</v>
      </c>
      <c r="H73" s="7">
        <v>0.98817025331583519</v>
      </c>
      <c r="I73" s="7">
        <v>0.64725905978309606</v>
      </c>
      <c r="J73" s="7">
        <v>0.53440963243582384</v>
      </c>
      <c r="K73" s="7">
        <v>1.4655903675641762</v>
      </c>
      <c r="L73" s="7">
        <v>4.8097318295325584</v>
      </c>
      <c r="M73" s="7">
        <v>2.9769884923990309</v>
      </c>
      <c r="N73" s="7">
        <v>2.0749427455062959</v>
      </c>
      <c r="O73" s="7">
        <v>0.75660253676090217</v>
      </c>
      <c r="U73">
        <v>12</v>
      </c>
      <c r="V73" s="14">
        <v>42303</v>
      </c>
      <c r="W73">
        <v>9</v>
      </c>
      <c r="X73">
        <v>37</v>
      </c>
      <c r="Y73" s="11">
        <v>0.24324324324324326</v>
      </c>
      <c r="Z73" s="11">
        <v>0.24281984334203655</v>
      </c>
      <c r="AA73" s="11">
        <v>7.0492163072444006E-2</v>
      </c>
      <c r="AB73" s="11">
        <v>0.45429633255936858</v>
      </c>
      <c r="AC73" s="11">
        <v>3.1343354124704514E-2</v>
      </c>
      <c r="AO73">
        <v>12</v>
      </c>
      <c r="AP73" s="1">
        <v>40969</v>
      </c>
      <c r="AQ73">
        <v>678</v>
      </c>
      <c r="AR73" s="7">
        <v>678</v>
      </c>
      <c r="AS73" s="7">
        <v>590</v>
      </c>
      <c r="AT73" s="7">
        <v>24.289915602982237</v>
      </c>
      <c r="AU73" s="7">
        <v>662.86974680894673</v>
      </c>
      <c r="AV73" s="7">
        <v>517.13025319105327</v>
      </c>
      <c r="BI73">
        <v>12</v>
      </c>
      <c r="BJ73" s="14">
        <v>42303</v>
      </c>
      <c r="BK73">
        <v>9</v>
      </c>
      <c r="BL73">
        <v>37</v>
      </c>
      <c r="BM73" s="11">
        <v>0.24324324324324326</v>
      </c>
      <c r="BN73" s="11">
        <v>0.16490299823633156</v>
      </c>
      <c r="BO73" s="11">
        <v>6.1007310020348531E-2</v>
      </c>
      <c r="BP73" s="11">
        <v>0.34792492829737715</v>
      </c>
      <c r="BQ73" s="11">
        <v>0</v>
      </c>
      <c r="CC73">
        <v>12</v>
      </c>
      <c r="CD73" s="1">
        <v>40969</v>
      </c>
      <c r="CE73">
        <v>139</v>
      </c>
      <c r="CF73">
        <v>19.84665</v>
      </c>
      <c r="CG73" s="7">
        <v>7.0037008764703366</v>
      </c>
      <c r="CH73" s="7">
        <v>7.333502964241184</v>
      </c>
      <c r="CI73" s="7">
        <v>0.60787198776766904</v>
      </c>
      <c r="CJ73" s="7">
        <v>9.1571189275441913</v>
      </c>
      <c r="CK73" s="7">
        <v>5.5098870009381766</v>
      </c>
      <c r="CW73">
        <v>12</v>
      </c>
      <c r="CX73" s="1">
        <v>40969</v>
      </c>
      <c r="CY73">
        <v>139</v>
      </c>
      <c r="CZ73">
        <v>19.84665</v>
      </c>
      <c r="DA73" s="7">
        <v>7.0037008764703366</v>
      </c>
      <c r="DB73" s="7">
        <v>7.3488039025494576</v>
      </c>
      <c r="DC73" s="7">
        <v>0.60850580256092746</v>
      </c>
      <c r="DD73" s="7">
        <v>9.1743213102322407</v>
      </c>
      <c r="DE73" s="7">
        <v>5.5232864948666753</v>
      </c>
      <c r="DQ73">
        <v>12</v>
      </c>
      <c r="DR73" s="14">
        <v>42212</v>
      </c>
      <c r="DS73">
        <v>7.19</v>
      </c>
      <c r="DT73" s="7">
        <v>7.9999999999999183E-2</v>
      </c>
      <c r="DU73" s="7">
        <v>0.34277777777777785</v>
      </c>
      <c r="DV73" s="7">
        <v>1.1198550000000003</v>
      </c>
      <c r="DW73" s="7">
        <v>7.9999999999999183E-2</v>
      </c>
      <c r="DX73" s="7">
        <v>7.9999999999999183E-2</v>
      </c>
      <c r="DY73" s="7">
        <v>0.34277777777777785</v>
      </c>
      <c r="DZ73" s="7">
        <v>1.1198550000000003</v>
      </c>
      <c r="EA73" s="7">
        <v>0</v>
      </c>
      <c r="EB73" s="7">
        <v>7.1342105263157887</v>
      </c>
      <c r="EC73" s="7">
        <v>8.0458535523205175</v>
      </c>
      <c r="ED73" s="7">
        <v>6.2225675003110599</v>
      </c>
      <c r="EK73">
        <v>12</v>
      </c>
      <c r="EL73" s="14">
        <v>42212</v>
      </c>
      <c r="EM73">
        <v>7.19</v>
      </c>
      <c r="EN73" s="7">
        <v>7.9999999999999183E-2</v>
      </c>
      <c r="EO73" s="7">
        <v>0.54139999999999988</v>
      </c>
      <c r="EP73" s="7">
        <v>1.7687537999999996</v>
      </c>
      <c r="EQ73" s="7">
        <v>7.9999999999999183E-2</v>
      </c>
      <c r="ER73" s="7">
        <v>7.9999999999999183E-2</v>
      </c>
      <c r="ES73" s="7">
        <v>0.54139999999999988</v>
      </c>
      <c r="ET73" s="7">
        <v>1.7687537999999996</v>
      </c>
      <c r="EU73" s="7">
        <v>0</v>
      </c>
      <c r="EV73" s="7">
        <v>5.6015686274509804</v>
      </c>
      <c r="EW73" s="7">
        <v>7.0414622444722568</v>
      </c>
      <c r="EX73" s="7">
        <v>4.161675010429704</v>
      </c>
    </row>
    <row r="74" spans="1:154" x14ac:dyDescent="0.25">
      <c r="A74">
        <v>13</v>
      </c>
      <c r="B74" s="14">
        <v>42125</v>
      </c>
      <c r="C74">
        <v>4.8571428571428568</v>
      </c>
      <c r="D74">
        <v>28</v>
      </c>
      <c r="E74">
        <v>3.7289089429432178</v>
      </c>
      <c r="F74" s="7">
        <v>3.8933601609657948</v>
      </c>
      <c r="G74" s="7">
        <v>1.4157726411335989</v>
      </c>
      <c r="H74" s="7">
        <v>0.99078556962173103</v>
      </c>
      <c r="I74" s="7">
        <v>0.57221938519986082</v>
      </c>
      <c r="J74" s="7">
        <v>0.58990160405313996</v>
      </c>
      <c r="K74" s="7">
        <v>1.41009839594686</v>
      </c>
      <c r="L74" s="7">
        <v>4.703492711258046</v>
      </c>
      <c r="M74" s="7">
        <v>3.0832276106735437</v>
      </c>
      <c r="N74" s="7">
        <v>1.9963787302879374</v>
      </c>
      <c r="O74" s="7">
        <v>0.83516655197926049</v>
      </c>
      <c r="U74">
        <v>13</v>
      </c>
      <c r="V74" s="14">
        <v>42310</v>
      </c>
      <c r="W74">
        <v>8</v>
      </c>
      <c r="X74">
        <v>29</v>
      </c>
      <c r="Y74" s="11">
        <v>0.27586206896551724</v>
      </c>
      <c r="Z74" s="11">
        <v>0.24281984334203655</v>
      </c>
      <c r="AA74" s="11">
        <v>7.9623763352359822E-2</v>
      </c>
      <c r="AB74" s="11">
        <v>0.48169113339911601</v>
      </c>
      <c r="AC74" s="11">
        <v>3.9485532849570792E-3</v>
      </c>
      <c r="AO74">
        <v>13</v>
      </c>
      <c r="AP74" s="1">
        <v>41000</v>
      </c>
      <c r="AQ74">
        <v>635</v>
      </c>
      <c r="AR74" s="7">
        <v>635</v>
      </c>
      <c r="AS74" s="7">
        <v>709.3</v>
      </c>
      <c r="AT74" s="7">
        <v>26.632686683847727</v>
      </c>
      <c r="AU74" s="7">
        <v>789.19806005154317</v>
      </c>
      <c r="AV74" s="7">
        <v>629.40193994845674</v>
      </c>
      <c r="BI74">
        <v>13</v>
      </c>
      <c r="BJ74" s="14">
        <v>42310</v>
      </c>
      <c r="BK74">
        <v>8</v>
      </c>
      <c r="BL74">
        <v>29</v>
      </c>
      <c r="BM74" s="11">
        <v>0.27586206896551724</v>
      </c>
      <c r="BN74" s="11">
        <v>0.16490299823633156</v>
      </c>
      <c r="BO74" s="11">
        <v>6.8910236317080362E-2</v>
      </c>
      <c r="BP74" s="11">
        <v>0.3716337071875726</v>
      </c>
      <c r="BQ74" s="11">
        <v>0</v>
      </c>
      <c r="CC74">
        <v>13</v>
      </c>
      <c r="CD74" s="1">
        <v>41000</v>
      </c>
      <c r="CE74">
        <v>143</v>
      </c>
      <c r="CF74">
        <v>18.98197</v>
      </c>
      <c r="CG74" s="7">
        <v>7.5334646509292762</v>
      </c>
      <c r="CH74" s="7">
        <v>7.333502964241184</v>
      </c>
      <c r="CI74" s="7">
        <v>0.62156291474249725</v>
      </c>
      <c r="CJ74" s="7">
        <v>9.1981917084686753</v>
      </c>
      <c r="CK74" s="7">
        <v>5.4688142200136927</v>
      </c>
      <c r="CW74">
        <v>13</v>
      </c>
      <c r="CX74" s="1">
        <v>41000</v>
      </c>
      <c r="CY74">
        <v>143</v>
      </c>
      <c r="CZ74">
        <v>18.98197</v>
      </c>
      <c r="DA74" s="7">
        <v>7.5334646509292762</v>
      </c>
      <c r="DB74" s="7">
        <v>7.3488039025494576</v>
      </c>
      <c r="DC74" s="7">
        <v>0.62221100476512092</v>
      </c>
      <c r="DD74" s="7">
        <v>9.2154369168448209</v>
      </c>
      <c r="DE74" s="7">
        <v>5.4821708882540943</v>
      </c>
      <c r="DQ74">
        <v>13</v>
      </c>
      <c r="DR74" s="14">
        <v>42219</v>
      </c>
      <c r="DS74">
        <v>7.58</v>
      </c>
      <c r="DT74" s="7">
        <v>0.38999999999999968</v>
      </c>
      <c r="DU74" s="7">
        <v>0.34277777777777785</v>
      </c>
      <c r="DV74" s="7">
        <v>1.1198550000000003</v>
      </c>
      <c r="DW74" s="7">
        <v>0.38999999999999968</v>
      </c>
      <c r="DX74" s="7">
        <v>0.38999999999999968</v>
      </c>
      <c r="DY74" s="7">
        <v>0.34277777777777785</v>
      </c>
      <c r="DZ74" s="7">
        <v>1.1198550000000003</v>
      </c>
      <c r="EA74" s="7">
        <v>0</v>
      </c>
      <c r="EB74" s="7">
        <v>7.1342105263157887</v>
      </c>
      <c r="EC74" s="7">
        <v>8.0458535523205175</v>
      </c>
      <c r="ED74" s="7">
        <v>6.2225675003110599</v>
      </c>
      <c r="EK74">
        <v>13</v>
      </c>
      <c r="EL74" s="14">
        <v>42219</v>
      </c>
      <c r="EM74">
        <v>7.58</v>
      </c>
      <c r="EN74" s="7">
        <v>0.38999999999999968</v>
      </c>
      <c r="EO74" s="7">
        <v>0.54139999999999988</v>
      </c>
      <c r="EP74" s="7">
        <v>1.7687537999999996</v>
      </c>
      <c r="EQ74" s="7">
        <v>0.38999999999999968</v>
      </c>
      <c r="ER74" s="7">
        <v>0.38999999999999968</v>
      </c>
      <c r="ES74" s="7">
        <v>0.54139999999999988</v>
      </c>
      <c r="ET74" s="7">
        <v>1.7687537999999996</v>
      </c>
      <c r="EU74" s="7">
        <v>0</v>
      </c>
      <c r="EV74" s="7">
        <v>5.6015686274509804</v>
      </c>
      <c r="EW74" s="7">
        <v>7.0414622444722568</v>
      </c>
      <c r="EX74" s="7">
        <v>4.161675010429704</v>
      </c>
    </row>
    <row r="75" spans="1:154" x14ac:dyDescent="0.25">
      <c r="A75">
        <v>14</v>
      </c>
      <c r="B75" s="14">
        <v>42156</v>
      </c>
      <c r="C75">
        <v>3.96</v>
      </c>
      <c r="D75">
        <v>25</v>
      </c>
      <c r="E75">
        <v>1.4854853303438125</v>
      </c>
      <c r="F75" s="7">
        <v>3.8933601609657948</v>
      </c>
      <c r="G75" s="7">
        <v>1.4157726411335989</v>
      </c>
      <c r="H75" s="7">
        <v>0.98964037558570161</v>
      </c>
      <c r="I75" s="7">
        <v>0.60628084181074393</v>
      </c>
      <c r="J75" s="7">
        <v>0.5647857094848463</v>
      </c>
      <c r="K75" s="7">
        <v>1.4352142905151537</v>
      </c>
      <c r="L75" s="7">
        <v>4.7517159896448931</v>
      </c>
      <c r="M75" s="7">
        <v>3.0350043322866962</v>
      </c>
      <c r="N75" s="7">
        <v>2.0319371266753237</v>
      </c>
      <c r="O75" s="7">
        <v>0.79960815559187437</v>
      </c>
      <c r="U75">
        <v>14</v>
      </c>
      <c r="V75" s="14">
        <v>42317</v>
      </c>
      <c r="W75">
        <v>4</v>
      </c>
      <c r="X75">
        <v>27</v>
      </c>
      <c r="Y75" s="11">
        <v>0.14814814814814814</v>
      </c>
      <c r="Z75" s="11">
        <v>0.24281984334203655</v>
      </c>
      <c r="AA75" s="11">
        <v>8.2520113602322434E-2</v>
      </c>
      <c r="AB75" s="11">
        <v>0.49038018414900386</v>
      </c>
      <c r="AC75" s="11">
        <v>0</v>
      </c>
      <c r="AO75">
        <v>14</v>
      </c>
      <c r="AP75" s="1">
        <v>41030</v>
      </c>
      <c r="AQ75">
        <v>743</v>
      </c>
      <c r="AR75" s="7">
        <v>743</v>
      </c>
      <c r="AS75" s="7">
        <v>709.3</v>
      </c>
      <c r="AT75" s="7">
        <v>26.632686683847727</v>
      </c>
      <c r="AU75" s="7">
        <v>789.19806005154317</v>
      </c>
      <c r="AV75" s="7">
        <v>629.40193994845674</v>
      </c>
      <c r="BI75">
        <v>14</v>
      </c>
      <c r="BJ75" s="14">
        <v>42317</v>
      </c>
      <c r="BK75">
        <v>4</v>
      </c>
      <c r="BL75">
        <v>27</v>
      </c>
      <c r="BM75" s="11">
        <v>0.14814814814814814</v>
      </c>
      <c r="BN75" s="11">
        <v>0.16490299823633156</v>
      </c>
      <c r="BO75" s="11">
        <v>7.1416877196370604E-2</v>
      </c>
      <c r="BP75" s="11">
        <v>0.37915362982544337</v>
      </c>
      <c r="BQ75" s="11">
        <v>0</v>
      </c>
      <c r="CC75">
        <v>14</v>
      </c>
      <c r="CD75" s="1">
        <v>41030</v>
      </c>
      <c r="CE75">
        <v>106</v>
      </c>
      <c r="CF75">
        <v>19.13719</v>
      </c>
      <c r="CG75" s="7">
        <v>5.5389532109991064</v>
      </c>
      <c r="CH75" s="7">
        <v>7.333502964241184</v>
      </c>
      <c r="CI75" s="7">
        <v>0.61903706256324875</v>
      </c>
      <c r="CJ75" s="7">
        <v>9.1906141519309301</v>
      </c>
      <c r="CK75" s="7">
        <v>5.4763917765514378</v>
      </c>
      <c r="CW75">
        <v>14</v>
      </c>
      <c r="CX75" s="1">
        <v>41030</v>
      </c>
      <c r="CY75">
        <v>106</v>
      </c>
      <c r="CZ75">
        <v>19.13719</v>
      </c>
      <c r="DA75" s="7">
        <v>5.5389532109991064</v>
      </c>
      <c r="DB75" s="7">
        <v>5.2134632440258875</v>
      </c>
      <c r="DC75" s="7">
        <v>0.52194419726238694</v>
      </c>
      <c r="DD75" s="7">
        <v>6.7792958358130484</v>
      </c>
      <c r="DE75" s="7">
        <v>3.6476306522387265</v>
      </c>
      <c r="DQ75">
        <v>14</v>
      </c>
      <c r="DR75" s="14">
        <v>42226</v>
      </c>
      <c r="DS75">
        <v>7.46</v>
      </c>
      <c r="DT75" s="7">
        <v>0.12000000000000011</v>
      </c>
      <c r="DU75" s="7">
        <v>0.34277777777777785</v>
      </c>
      <c r="DV75" s="7">
        <v>1.1198550000000003</v>
      </c>
      <c r="DW75" s="7">
        <v>0.12000000000000011</v>
      </c>
      <c r="DX75" s="7">
        <v>0.12000000000000011</v>
      </c>
      <c r="DY75" s="7">
        <v>0.34277777777777785</v>
      </c>
      <c r="DZ75" s="7">
        <v>1.1198550000000003</v>
      </c>
      <c r="EA75" s="7">
        <v>0</v>
      </c>
      <c r="EB75" s="7">
        <v>7.1342105263157887</v>
      </c>
      <c r="EC75" s="7">
        <v>8.0458535523205175</v>
      </c>
      <c r="ED75" s="7">
        <v>6.2225675003110599</v>
      </c>
      <c r="EK75">
        <v>14</v>
      </c>
      <c r="EL75" s="14">
        <v>42226</v>
      </c>
      <c r="EM75">
        <v>7.46</v>
      </c>
      <c r="EN75" s="7">
        <v>0.12000000000000011</v>
      </c>
      <c r="EO75" s="7">
        <v>0.54139999999999988</v>
      </c>
      <c r="EP75" s="7">
        <v>1.7687537999999996</v>
      </c>
      <c r="EQ75" s="7">
        <v>0.12000000000000011</v>
      </c>
      <c r="ER75" s="7">
        <v>0.12000000000000011</v>
      </c>
      <c r="ES75" s="7">
        <v>0.54139999999999988</v>
      </c>
      <c r="ET75" s="7">
        <v>1.7687537999999996</v>
      </c>
      <c r="EU75" s="7">
        <v>0</v>
      </c>
      <c r="EV75" s="7">
        <v>5.6015686274509804</v>
      </c>
      <c r="EW75" s="7">
        <v>7.0414622444722568</v>
      </c>
      <c r="EX75" s="7">
        <v>4.161675010429704</v>
      </c>
    </row>
    <row r="76" spans="1:154" x14ac:dyDescent="0.25">
      <c r="A76">
        <v>15</v>
      </c>
      <c r="B76" s="14">
        <v>42186</v>
      </c>
      <c r="C76">
        <v>3.6666666666666665</v>
      </c>
      <c r="D76">
        <v>30</v>
      </c>
      <c r="E76">
        <v>1.3217891045025336</v>
      </c>
      <c r="F76" s="7">
        <v>3.8933601609657948</v>
      </c>
      <c r="G76" s="7">
        <v>1.4157726411335989</v>
      </c>
      <c r="H76" s="7">
        <v>0.99141805329267019</v>
      </c>
      <c r="I76" s="7">
        <v>0.55246377215553533</v>
      </c>
      <c r="J76" s="7">
        <v>0.60441614500880225</v>
      </c>
      <c r="K76" s="7">
        <v>1.3955838549911976</v>
      </c>
      <c r="L76" s="7">
        <v>4.6755232548010675</v>
      </c>
      <c r="M76" s="7">
        <v>3.1111970671305218</v>
      </c>
      <c r="N76" s="7">
        <v>1.9758294403042973</v>
      </c>
      <c r="O76" s="7">
        <v>0.85571584196290029</v>
      </c>
      <c r="U76">
        <v>15</v>
      </c>
      <c r="V76" s="14">
        <v>42324</v>
      </c>
      <c r="W76">
        <v>8</v>
      </c>
      <c r="X76">
        <v>23</v>
      </c>
      <c r="Y76" s="11">
        <v>0.34782608695652173</v>
      </c>
      <c r="Z76" s="11">
        <v>0.24281984334203655</v>
      </c>
      <c r="AA76" s="11">
        <v>8.9408288454751558E-2</v>
      </c>
      <c r="AB76" s="11">
        <v>0.51104470870629126</v>
      </c>
      <c r="AC76" s="11">
        <v>0</v>
      </c>
      <c r="AO76">
        <v>15</v>
      </c>
      <c r="AP76" s="1">
        <v>41061</v>
      </c>
      <c r="AQ76">
        <v>694</v>
      </c>
      <c r="AR76" s="7">
        <v>694</v>
      </c>
      <c r="AS76" s="7">
        <v>709.3</v>
      </c>
      <c r="AT76" s="7">
        <v>26.632686683847727</v>
      </c>
      <c r="AU76" s="7">
        <v>789.19806005154317</v>
      </c>
      <c r="AV76" s="7">
        <v>629.40193994845674</v>
      </c>
      <c r="BI76">
        <v>15</v>
      </c>
      <c r="BJ76" s="14">
        <v>42324</v>
      </c>
      <c r="BK76">
        <v>8</v>
      </c>
      <c r="BL76">
        <v>23</v>
      </c>
      <c r="BM76" s="11">
        <v>0.34782608695652173</v>
      </c>
      <c r="BN76" s="11">
        <v>0.16490299823633156</v>
      </c>
      <c r="BO76" s="11">
        <v>7.7378235174060228E-2</v>
      </c>
      <c r="BP76" s="11">
        <v>0.39703770375851222</v>
      </c>
      <c r="BQ76" s="11">
        <v>0</v>
      </c>
      <c r="CC76">
        <v>15</v>
      </c>
      <c r="CD76" s="1">
        <v>41061</v>
      </c>
      <c r="CE76">
        <v>90</v>
      </c>
      <c r="CF76">
        <v>18.350650000000002</v>
      </c>
      <c r="CG76" s="7">
        <v>4.9044584251783991</v>
      </c>
      <c r="CH76" s="7">
        <v>7.333502964241184</v>
      </c>
      <c r="CI76" s="7">
        <v>0.63216436328821457</v>
      </c>
      <c r="CJ76" s="7">
        <v>9.2299960541058272</v>
      </c>
      <c r="CK76" s="7">
        <v>5.4370098743765407</v>
      </c>
      <c r="CW76">
        <v>15</v>
      </c>
      <c r="CX76" s="1">
        <v>41061</v>
      </c>
      <c r="CY76">
        <v>90</v>
      </c>
      <c r="CZ76">
        <v>18.350650000000002</v>
      </c>
      <c r="DA76" s="7">
        <v>4.9044584251783991</v>
      </c>
      <c r="DB76" s="7">
        <v>5.2134632440258875</v>
      </c>
      <c r="DC76" s="7">
        <v>0.53301254656403174</v>
      </c>
      <c r="DD76" s="7">
        <v>6.8125008837179823</v>
      </c>
      <c r="DE76" s="7">
        <v>3.6144256043337921</v>
      </c>
      <c r="DQ76">
        <v>15</v>
      </c>
      <c r="DR76" s="14">
        <v>42233</v>
      </c>
      <c r="DS76">
        <v>6.6</v>
      </c>
      <c r="DT76" s="7">
        <v>0.86000000000000032</v>
      </c>
      <c r="DU76" s="7">
        <v>0.34277777777777785</v>
      </c>
      <c r="DV76" s="7">
        <v>1.1198550000000003</v>
      </c>
      <c r="DW76" s="7">
        <v>0.86000000000000032</v>
      </c>
      <c r="DX76" s="7">
        <v>0.86000000000000032</v>
      </c>
      <c r="DY76" s="7">
        <v>0.34277777777777785</v>
      </c>
      <c r="DZ76" s="7">
        <v>1.1198550000000003</v>
      </c>
      <c r="EA76" s="7">
        <v>0</v>
      </c>
      <c r="EB76" s="7">
        <v>7.1342105263157887</v>
      </c>
      <c r="EC76" s="7">
        <v>8.0458535523205175</v>
      </c>
      <c r="ED76" s="7">
        <v>6.2225675003110599</v>
      </c>
      <c r="EK76">
        <v>15</v>
      </c>
      <c r="EL76" s="14">
        <v>42233</v>
      </c>
      <c r="EM76">
        <v>6.6</v>
      </c>
      <c r="EN76" s="7">
        <v>0.86000000000000032</v>
      </c>
      <c r="EO76" s="7">
        <v>0.54139999999999988</v>
      </c>
      <c r="EP76" s="7">
        <v>1.7687537999999996</v>
      </c>
      <c r="EQ76" s="7">
        <v>0.86000000000000032</v>
      </c>
      <c r="ER76" s="7">
        <v>0.86000000000000032</v>
      </c>
      <c r="ES76" s="7">
        <v>0.54139999999999988</v>
      </c>
      <c r="ET76" s="7">
        <v>1.7687537999999996</v>
      </c>
      <c r="EU76" s="7">
        <v>0</v>
      </c>
      <c r="EV76" s="7">
        <v>5.6015686274509804</v>
      </c>
      <c r="EW76" s="7">
        <v>7.0414622444722568</v>
      </c>
      <c r="EX76" s="7">
        <v>4.161675010429704</v>
      </c>
    </row>
    <row r="77" spans="1:154" x14ac:dyDescent="0.25">
      <c r="A77">
        <v>16</v>
      </c>
      <c r="B77" s="14">
        <v>42217</v>
      </c>
      <c r="C77">
        <v>3.5675675675675675</v>
      </c>
      <c r="D77">
        <v>37</v>
      </c>
      <c r="E77">
        <v>1.2592003754707135</v>
      </c>
      <c r="F77" s="7">
        <v>3.8933601609657948</v>
      </c>
      <c r="G77" s="7">
        <v>1.4157726411335989</v>
      </c>
      <c r="H77" s="7">
        <v>0.99308049855237723</v>
      </c>
      <c r="I77" s="7">
        <v>0.49663341756787061</v>
      </c>
      <c r="J77" s="7">
        <v>0.64523838501003516</v>
      </c>
      <c r="K77" s="7">
        <v>1.3547616149899648</v>
      </c>
      <c r="L77" s="7">
        <v>4.5964801662310641</v>
      </c>
      <c r="M77" s="7">
        <v>3.1902401557005251</v>
      </c>
      <c r="N77" s="7">
        <v>1.9180344297607623</v>
      </c>
      <c r="O77" s="7">
        <v>0.91351085250643549</v>
      </c>
      <c r="U77">
        <v>16</v>
      </c>
      <c r="V77" s="14">
        <v>42331</v>
      </c>
      <c r="W77">
        <v>6</v>
      </c>
      <c r="X77">
        <v>28</v>
      </c>
      <c r="Y77" s="11">
        <v>0.21428571428571427</v>
      </c>
      <c r="Z77" s="11">
        <v>0.22012578616352202</v>
      </c>
      <c r="AA77" s="11">
        <v>7.8301255333262473E-2</v>
      </c>
      <c r="AB77" s="11">
        <v>0.45502955216330943</v>
      </c>
      <c r="AC77" s="11">
        <v>0</v>
      </c>
      <c r="AO77">
        <v>16</v>
      </c>
      <c r="AP77" s="1">
        <v>41091</v>
      </c>
      <c r="AQ77">
        <v>662</v>
      </c>
      <c r="AR77" s="7">
        <v>662</v>
      </c>
      <c r="AS77" s="7">
        <v>709.3</v>
      </c>
      <c r="AT77" s="7">
        <v>26.632686683847727</v>
      </c>
      <c r="AU77" s="7">
        <v>789.19806005154317</v>
      </c>
      <c r="AV77" s="7">
        <v>629.40193994845674</v>
      </c>
      <c r="BI77">
        <v>16</v>
      </c>
      <c r="BJ77" s="14">
        <v>42331</v>
      </c>
      <c r="BK77">
        <v>6</v>
      </c>
      <c r="BL77">
        <v>28</v>
      </c>
      <c r="BM77" s="11">
        <v>0.21428571428571427</v>
      </c>
      <c r="BN77" s="11">
        <v>0.16490299823633156</v>
      </c>
      <c r="BO77" s="11">
        <v>7.0129981210657263E-2</v>
      </c>
      <c r="BP77" s="11">
        <v>0.37529294186830331</v>
      </c>
      <c r="BQ77" s="11">
        <v>0</v>
      </c>
      <c r="CC77">
        <v>16</v>
      </c>
      <c r="CD77" s="1">
        <v>41091</v>
      </c>
      <c r="CE77">
        <v>122</v>
      </c>
      <c r="CF77">
        <v>20.19481</v>
      </c>
      <c r="CG77" s="7">
        <v>6.0411561188245892</v>
      </c>
      <c r="CH77" s="7">
        <v>7.333502964241184</v>
      </c>
      <c r="CI77" s="7">
        <v>0.60260932825398617</v>
      </c>
      <c r="CJ77" s="7">
        <v>9.1413309490031427</v>
      </c>
      <c r="CK77" s="7">
        <v>5.5256749794792253</v>
      </c>
      <c r="CW77">
        <v>16</v>
      </c>
      <c r="CX77" s="1">
        <v>41091</v>
      </c>
      <c r="CY77">
        <v>122</v>
      </c>
      <c r="CZ77">
        <v>20.19481</v>
      </c>
      <c r="DA77" s="7">
        <v>6.0411561188245892</v>
      </c>
      <c r="DB77" s="7">
        <v>5.2134632440258875</v>
      </c>
      <c r="DC77" s="7">
        <v>0.50809307086716915</v>
      </c>
      <c r="DD77" s="7">
        <v>6.7377424566273945</v>
      </c>
      <c r="DE77" s="7">
        <v>3.68918403142438</v>
      </c>
      <c r="DQ77">
        <v>16</v>
      </c>
      <c r="DR77" s="14">
        <v>42240</v>
      </c>
      <c r="DS77">
        <v>6.97</v>
      </c>
      <c r="DT77" s="7">
        <v>0.37000000000000011</v>
      </c>
      <c r="DU77" s="7">
        <v>0.34277777777777785</v>
      </c>
      <c r="DV77" s="7">
        <v>1.1198550000000003</v>
      </c>
      <c r="DW77" s="7">
        <v>0.37000000000000011</v>
      </c>
      <c r="DX77" s="7">
        <v>0.37000000000000011</v>
      </c>
      <c r="DY77" s="7">
        <v>0.34277777777777785</v>
      </c>
      <c r="DZ77" s="7">
        <v>1.1198550000000003</v>
      </c>
      <c r="EA77" s="7">
        <v>0</v>
      </c>
      <c r="EB77" s="7">
        <v>7.1342105263157887</v>
      </c>
      <c r="EC77" s="7">
        <v>8.0458535523205175</v>
      </c>
      <c r="ED77" s="7">
        <v>6.2225675003110599</v>
      </c>
      <c r="EK77">
        <v>16</v>
      </c>
      <c r="EL77" s="14">
        <v>42240</v>
      </c>
      <c r="EM77">
        <v>6.97</v>
      </c>
      <c r="EN77" s="7">
        <v>0.37000000000000011</v>
      </c>
      <c r="EO77" s="7">
        <v>0.54139999999999988</v>
      </c>
      <c r="EP77" s="7">
        <v>1.7687537999999996</v>
      </c>
      <c r="EQ77" s="7">
        <v>0.37000000000000011</v>
      </c>
      <c r="ER77" s="7">
        <v>0.37000000000000011</v>
      </c>
      <c r="ES77" s="7">
        <v>0.54139999999999988</v>
      </c>
      <c r="ET77" s="7">
        <v>1.7687537999999996</v>
      </c>
      <c r="EU77" s="7">
        <v>0</v>
      </c>
      <c r="EV77" s="7">
        <v>5.6015686274509804</v>
      </c>
      <c r="EW77" s="7">
        <v>7.0414622444722568</v>
      </c>
      <c r="EX77" s="7">
        <v>4.161675010429704</v>
      </c>
    </row>
    <row r="78" spans="1:154" x14ac:dyDescent="0.25">
      <c r="A78">
        <v>17</v>
      </c>
      <c r="B78" s="14">
        <v>42248</v>
      </c>
      <c r="C78">
        <v>3.4666666666666668</v>
      </c>
      <c r="D78">
        <v>30</v>
      </c>
      <c r="E78">
        <v>1.3060425438846854</v>
      </c>
      <c r="F78" s="7">
        <v>3.8933601609657948</v>
      </c>
      <c r="G78" s="7">
        <v>1.4157726411335989</v>
      </c>
      <c r="H78" s="7">
        <v>0.99141805329267019</v>
      </c>
      <c r="I78" s="7">
        <v>0.55246377215553533</v>
      </c>
      <c r="J78" s="7">
        <v>0.60441614500880225</v>
      </c>
      <c r="K78" s="7">
        <v>1.3955838549911976</v>
      </c>
      <c r="L78" s="7">
        <v>4.6755232548010675</v>
      </c>
      <c r="M78" s="7">
        <v>3.1111970671305218</v>
      </c>
      <c r="N78" s="7">
        <v>1.9758294403042973</v>
      </c>
      <c r="O78" s="7">
        <v>0.85571584196290029</v>
      </c>
      <c r="U78">
        <v>17</v>
      </c>
      <c r="V78" s="14">
        <v>42338</v>
      </c>
      <c r="W78">
        <v>9</v>
      </c>
      <c r="X78">
        <v>38</v>
      </c>
      <c r="Y78" s="11">
        <v>0.23684210526315788</v>
      </c>
      <c r="Z78" s="11">
        <v>0.22012578616352202</v>
      </c>
      <c r="AA78" s="11">
        <v>6.7213411966232289E-2</v>
      </c>
      <c r="AB78" s="11">
        <v>0.42176602206221891</v>
      </c>
      <c r="AC78" s="11">
        <v>1.8485550264825151E-2</v>
      </c>
      <c r="AO78">
        <v>17</v>
      </c>
      <c r="AP78" s="1">
        <v>41122</v>
      </c>
      <c r="AQ78">
        <v>623</v>
      </c>
      <c r="AR78" s="7">
        <v>623</v>
      </c>
      <c r="AS78" s="7">
        <v>709.3</v>
      </c>
      <c r="AT78" s="7">
        <v>26.632686683847727</v>
      </c>
      <c r="AU78" s="7">
        <v>789.19806005154317</v>
      </c>
      <c r="AV78" s="7">
        <v>629.40193994845674</v>
      </c>
      <c r="BI78">
        <v>17</v>
      </c>
      <c r="BJ78" s="14">
        <v>42338</v>
      </c>
      <c r="BK78">
        <v>9</v>
      </c>
      <c r="BL78">
        <v>38</v>
      </c>
      <c r="BM78" s="11">
        <v>0.23684210526315788</v>
      </c>
      <c r="BN78" s="11">
        <v>0.16490299823633156</v>
      </c>
      <c r="BO78" s="11">
        <v>6.0199230500633645E-2</v>
      </c>
      <c r="BP78" s="11">
        <v>0.3455006897382325</v>
      </c>
      <c r="BQ78" s="11">
        <v>0</v>
      </c>
      <c r="CC78">
        <v>17</v>
      </c>
      <c r="CD78" s="1">
        <v>41122</v>
      </c>
      <c r="CE78">
        <v>115</v>
      </c>
      <c r="CF78">
        <v>19.328409999999998</v>
      </c>
      <c r="CG78" s="7">
        <v>5.9497910071237117</v>
      </c>
      <c r="CH78" s="7">
        <v>7.333502964241184</v>
      </c>
      <c r="CI78" s="7">
        <v>0.61596731976663988</v>
      </c>
      <c r="CJ78" s="7">
        <v>9.1814049235411037</v>
      </c>
      <c r="CK78" s="7">
        <v>5.4856010049412642</v>
      </c>
      <c r="CW78">
        <v>17</v>
      </c>
      <c r="CX78" s="1">
        <v>41122</v>
      </c>
      <c r="CY78">
        <v>115</v>
      </c>
      <c r="CZ78">
        <v>19.328409999999998</v>
      </c>
      <c r="DA78" s="7">
        <v>5.9497910071237117</v>
      </c>
      <c r="DB78" s="7">
        <v>5.2134632440258875</v>
      </c>
      <c r="DC78" s="7">
        <v>0.5193559282609419</v>
      </c>
      <c r="DD78" s="7">
        <v>6.7715310288087132</v>
      </c>
      <c r="DE78" s="7">
        <v>3.6553954592430618</v>
      </c>
      <c r="DQ78">
        <v>17</v>
      </c>
      <c r="DR78" s="14">
        <v>42247</v>
      </c>
      <c r="DS78">
        <v>7.05</v>
      </c>
      <c r="DT78" s="7">
        <v>8.0000000000000071E-2</v>
      </c>
      <c r="DU78" s="7">
        <v>0.34277777777777785</v>
      </c>
      <c r="DV78" s="7">
        <v>1.1198550000000003</v>
      </c>
      <c r="DW78" s="7">
        <v>8.0000000000000071E-2</v>
      </c>
      <c r="DX78" s="7">
        <v>8.0000000000000071E-2</v>
      </c>
      <c r="DY78" s="7">
        <v>0.34277777777777785</v>
      </c>
      <c r="DZ78" s="7">
        <v>1.1198550000000003</v>
      </c>
      <c r="EA78" s="7">
        <v>0</v>
      </c>
      <c r="EB78" s="7">
        <v>7.1342105263157887</v>
      </c>
      <c r="EC78" s="7">
        <v>8.0458535523205175</v>
      </c>
      <c r="ED78" s="7">
        <v>6.2225675003110599</v>
      </c>
      <c r="EK78">
        <v>17</v>
      </c>
      <c r="EL78" s="14">
        <v>42247</v>
      </c>
      <c r="EM78">
        <v>7.05</v>
      </c>
      <c r="EN78" s="7">
        <v>8.0000000000000071E-2</v>
      </c>
      <c r="EO78" s="7">
        <v>0.54139999999999988</v>
      </c>
      <c r="EP78" s="7">
        <v>1.7687537999999996</v>
      </c>
      <c r="EQ78" s="7">
        <v>8.0000000000000071E-2</v>
      </c>
      <c r="ER78" s="7">
        <v>8.0000000000000071E-2</v>
      </c>
      <c r="ES78" s="7">
        <v>0.54139999999999988</v>
      </c>
      <c r="ET78" s="7">
        <v>1.7687537999999996</v>
      </c>
      <c r="EU78" s="7">
        <v>0</v>
      </c>
      <c r="EV78" s="7">
        <v>5.6015686274509804</v>
      </c>
      <c r="EW78" s="7">
        <v>7.0414622444722568</v>
      </c>
      <c r="EX78" s="7">
        <v>4.161675010429704</v>
      </c>
    </row>
    <row r="79" spans="1:154" x14ac:dyDescent="0.25">
      <c r="A79">
        <v>18</v>
      </c>
      <c r="B79" s="14">
        <v>42278</v>
      </c>
      <c r="C79">
        <v>4.0285714285714285</v>
      </c>
      <c r="D79">
        <v>35</v>
      </c>
      <c r="E79">
        <v>3.329774010046807</v>
      </c>
      <c r="F79" s="7">
        <v>3.8933601609657948</v>
      </c>
      <c r="G79" s="7">
        <v>1.4157726411335989</v>
      </c>
      <c r="H79" s="7">
        <v>0.99267507681736455</v>
      </c>
      <c r="I79" s="7">
        <v>0.51083437539593468</v>
      </c>
      <c r="J79" s="7">
        <v>0.6348814329352489</v>
      </c>
      <c r="K79" s="7">
        <v>1.365118567064751</v>
      </c>
      <c r="L79" s="7">
        <v>4.6165854938019297</v>
      </c>
      <c r="M79" s="7">
        <v>3.17013482812966</v>
      </c>
      <c r="N79" s="7">
        <v>1.9326975191537765</v>
      </c>
      <c r="O79" s="7">
        <v>0.89884776311342118</v>
      </c>
      <c r="U79">
        <v>18</v>
      </c>
      <c r="V79" s="14">
        <v>42345</v>
      </c>
      <c r="W79">
        <v>6</v>
      </c>
      <c r="X79">
        <v>30</v>
      </c>
      <c r="Y79" s="11">
        <v>0.2</v>
      </c>
      <c r="Z79" s="11">
        <v>0.22012578616352202</v>
      </c>
      <c r="AA79" s="11">
        <v>7.5646199382258777E-2</v>
      </c>
      <c r="AB79" s="11">
        <v>0.44706438431029838</v>
      </c>
      <c r="AC79" s="11">
        <v>0</v>
      </c>
      <c r="AO79">
        <v>18</v>
      </c>
      <c r="AP79" s="1">
        <v>41153</v>
      </c>
      <c r="AQ79">
        <v>599</v>
      </c>
      <c r="AR79" s="7">
        <v>599</v>
      </c>
      <c r="AS79" s="7">
        <v>709.3</v>
      </c>
      <c r="AT79" s="7">
        <v>26.632686683847727</v>
      </c>
      <c r="AU79" s="7">
        <v>789.19806005154317</v>
      </c>
      <c r="AV79" s="7">
        <v>629.40193994845674</v>
      </c>
      <c r="BI79">
        <v>18</v>
      </c>
      <c r="BJ79" s="14">
        <v>42345</v>
      </c>
      <c r="BK79">
        <v>6</v>
      </c>
      <c r="BL79">
        <v>30</v>
      </c>
      <c r="BM79" s="11">
        <v>0.2</v>
      </c>
      <c r="BN79" s="11">
        <v>0.16490299823633156</v>
      </c>
      <c r="BO79" s="11">
        <v>6.7751998595121404E-2</v>
      </c>
      <c r="BP79" s="11">
        <v>0.36815899402169577</v>
      </c>
      <c r="BQ79" s="11">
        <v>0</v>
      </c>
      <c r="CC79">
        <v>18</v>
      </c>
      <c r="CD79" s="1">
        <v>41153</v>
      </c>
      <c r="CE79">
        <v>121</v>
      </c>
      <c r="CF79">
        <v>19.051740000000002</v>
      </c>
      <c r="CG79" s="7">
        <v>6.351125933904199</v>
      </c>
      <c r="CH79" s="7">
        <v>7.333502964241184</v>
      </c>
      <c r="CI79" s="7">
        <v>0.62042374790401811</v>
      </c>
      <c r="CJ79" s="7">
        <v>9.1947742079532375</v>
      </c>
      <c r="CK79" s="7">
        <v>5.4722317205291295</v>
      </c>
      <c r="CW79">
        <v>18</v>
      </c>
      <c r="CX79" s="1">
        <v>41153</v>
      </c>
      <c r="CY79">
        <v>121</v>
      </c>
      <c r="CZ79">
        <v>19.051740000000002</v>
      </c>
      <c r="DA79" s="7">
        <v>6.351125933904199</v>
      </c>
      <c r="DB79" s="7">
        <v>5.2134632440258875</v>
      </c>
      <c r="DC79" s="7">
        <v>0.5231133879471036</v>
      </c>
      <c r="DD79" s="7">
        <v>6.7828034078671982</v>
      </c>
      <c r="DE79" s="7">
        <v>3.6441230801845768</v>
      </c>
      <c r="DQ79">
        <v>18</v>
      </c>
      <c r="DR79" s="14">
        <v>42254</v>
      </c>
      <c r="DS79">
        <v>7.41</v>
      </c>
      <c r="DT79" s="7">
        <v>0.36000000000000032</v>
      </c>
      <c r="DU79" s="7">
        <v>0.34277777777777785</v>
      </c>
      <c r="DV79" s="7">
        <v>1.1198550000000003</v>
      </c>
      <c r="DW79" s="7">
        <v>0.36000000000000032</v>
      </c>
      <c r="DX79" s="7">
        <v>0.36000000000000032</v>
      </c>
      <c r="DY79" s="7">
        <v>0.34277777777777785</v>
      </c>
      <c r="DZ79" s="7">
        <v>1.1198550000000003</v>
      </c>
      <c r="EA79" s="7">
        <v>0</v>
      </c>
      <c r="EB79" s="7">
        <v>7.1342105263157887</v>
      </c>
      <c r="EC79" s="7">
        <v>8.0458535523205175</v>
      </c>
      <c r="ED79" s="7">
        <v>6.2225675003110599</v>
      </c>
      <c r="EK79">
        <v>18</v>
      </c>
      <c r="EL79" s="14">
        <v>42254</v>
      </c>
      <c r="EM79">
        <v>7.41</v>
      </c>
      <c r="EN79" s="7">
        <v>0.36000000000000032</v>
      </c>
      <c r="EO79" s="7">
        <v>0.54139999999999988</v>
      </c>
      <c r="EP79" s="7">
        <v>1.7687537999999996</v>
      </c>
      <c r="EQ79" s="7">
        <v>0.36000000000000032</v>
      </c>
      <c r="ER79" s="7">
        <v>0.36000000000000032</v>
      </c>
      <c r="ES79" s="7">
        <v>0.54139999999999988</v>
      </c>
      <c r="ET79" s="7">
        <v>1.7687537999999996</v>
      </c>
      <c r="EU79" s="7">
        <v>0</v>
      </c>
      <c r="EV79" s="7">
        <v>5.6015686274509804</v>
      </c>
      <c r="EW79" s="7">
        <v>7.0414622444722568</v>
      </c>
      <c r="EX79" s="7">
        <v>4.161675010429704</v>
      </c>
    </row>
    <row r="80" spans="1:154" x14ac:dyDescent="0.25">
      <c r="A80">
        <v>19</v>
      </c>
      <c r="B80" s="14">
        <v>42309</v>
      </c>
      <c r="C80">
        <v>3.5641025641025643</v>
      </c>
      <c r="D80">
        <v>39</v>
      </c>
      <c r="E80">
        <v>1.6510741606422834</v>
      </c>
      <c r="F80" s="7">
        <v>3.8933601609657948</v>
      </c>
      <c r="G80" s="7">
        <v>1.4157726411335989</v>
      </c>
      <c r="H80" s="7">
        <v>0.99344340026321454</v>
      </c>
      <c r="I80" s="7">
        <v>0.48355493759179707</v>
      </c>
      <c r="J80" s="7">
        <v>0.65476134470939695</v>
      </c>
      <c r="K80" s="7">
        <v>1.345238655290603</v>
      </c>
      <c r="L80" s="7">
        <v>4.577964012093326</v>
      </c>
      <c r="M80" s="7">
        <v>3.2087563098382637</v>
      </c>
      <c r="N80" s="7">
        <v>1.9045520839557881</v>
      </c>
      <c r="O80" s="7">
        <v>0.92699319831140969</v>
      </c>
      <c r="U80">
        <v>19</v>
      </c>
      <c r="V80" s="14">
        <v>42352</v>
      </c>
      <c r="W80">
        <v>8</v>
      </c>
      <c r="X80">
        <v>34</v>
      </c>
      <c r="Y80" s="11">
        <v>0.23529411764705882</v>
      </c>
      <c r="Z80" s="11">
        <v>0.22012578616352202</v>
      </c>
      <c r="AA80" s="11">
        <v>7.10572313721613E-2</v>
      </c>
      <c r="AB80" s="11">
        <v>0.43329748028000592</v>
      </c>
      <c r="AC80" s="11">
        <v>6.9540920470381185E-3</v>
      </c>
      <c r="AO80">
        <v>19</v>
      </c>
      <c r="AP80" s="1">
        <v>41183</v>
      </c>
      <c r="AQ80">
        <v>749</v>
      </c>
      <c r="AR80" s="7">
        <v>749</v>
      </c>
      <c r="AS80" s="7">
        <v>709.3</v>
      </c>
      <c r="AT80" s="7">
        <v>26.632686683847727</v>
      </c>
      <c r="AU80" s="7">
        <v>789.19806005154317</v>
      </c>
      <c r="AV80" s="7">
        <v>629.40193994845674</v>
      </c>
      <c r="BI80">
        <v>19</v>
      </c>
      <c r="BJ80" s="14">
        <v>42352</v>
      </c>
      <c r="BK80">
        <v>8</v>
      </c>
      <c r="BL80">
        <v>34</v>
      </c>
      <c r="BM80" s="11">
        <v>0.23529411764705882</v>
      </c>
      <c r="BN80" s="11">
        <v>0.16490299823633156</v>
      </c>
      <c r="BO80" s="11">
        <v>6.3641920934747909E-2</v>
      </c>
      <c r="BP80" s="11">
        <v>0.35582876104057526</v>
      </c>
      <c r="BQ80" s="11">
        <v>0</v>
      </c>
      <c r="CC80">
        <v>19</v>
      </c>
      <c r="CD80" s="1">
        <v>41183</v>
      </c>
      <c r="CE80">
        <v>98</v>
      </c>
      <c r="CF80">
        <v>19.045210000000001</v>
      </c>
      <c r="CG80" s="7">
        <v>5.1456507961844471</v>
      </c>
      <c r="CH80" s="7">
        <v>7.333502964241184</v>
      </c>
      <c r="CI80" s="7">
        <v>0.6205301006263545</v>
      </c>
      <c r="CJ80" s="7">
        <v>9.1950932661202476</v>
      </c>
      <c r="CK80" s="7">
        <v>5.4719126623621204</v>
      </c>
      <c r="CW80">
        <v>19</v>
      </c>
      <c r="CX80" s="1">
        <v>41183</v>
      </c>
      <c r="CY80">
        <v>98</v>
      </c>
      <c r="CZ80">
        <v>19.045210000000001</v>
      </c>
      <c r="DA80" s="7">
        <v>5.1456507961844471</v>
      </c>
      <c r="DB80" s="7">
        <v>5.2134632440258875</v>
      </c>
      <c r="DC80" s="7">
        <v>0.52320305977718218</v>
      </c>
      <c r="DD80" s="7">
        <v>6.7830724233574342</v>
      </c>
      <c r="DE80" s="7">
        <v>3.6438540646943407</v>
      </c>
      <c r="DQ80">
        <v>19</v>
      </c>
      <c r="DR80" s="14">
        <v>42261</v>
      </c>
      <c r="DS80">
        <v>7.91</v>
      </c>
      <c r="DT80" s="7">
        <v>0.5</v>
      </c>
      <c r="DU80" s="7">
        <v>0.34277777777777785</v>
      </c>
      <c r="DV80" s="7">
        <v>1.1198550000000003</v>
      </c>
      <c r="DW80" s="7">
        <v>0.5</v>
      </c>
      <c r="DX80" s="7">
        <v>0.5</v>
      </c>
      <c r="DY80" s="7">
        <v>0.34277777777777785</v>
      </c>
      <c r="DZ80" s="7">
        <v>1.1198550000000003</v>
      </c>
      <c r="EA80" s="7">
        <v>0</v>
      </c>
      <c r="EB80" s="7">
        <v>7.1342105263157887</v>
      </c>
      <c r="EC80" s="7">
        <v>8.0458535523205175</v>
      </c>
      <c r="ED80" s="7">
        <v>6.2225675003110599</v>
      </c>
      <c r="EK80">
        <v>19</v>
      </c>
      <c r="EL80" s="14">
        <v>42261</v>
      </c>
      <c r="EM80">
        <v>7.91</v>
      </c>
      <c r="EN80" s="7">
        <v>0.5</v>
      </c>
      <c r="EO80" s="7">
        <v>0.54139999999999988</v>
      </c>
      <c r="EP80" s="7">
        <v>1.7687537999999996</v>
      </c>
      <c r="EQ80" s="7">
        <v>0.5</v>
      </c>
      <c r="ER80" s="7">
        <v>0.5</v>
      </c>
      <c r="ES80" s="7">
        <v>0.54139999999999988</v>
      </c>
      <c r="ET80" s="7">
        <v>1.7687537999999996</v>
      </c>
      <c r="EU80" s="7">
        <v>0</v>
      </c>
      <c r="EV80" s="7">
        <v>5.6015686274509804</v>
      </c>
      <c r="EW80" s="7">
        <v>7.0414622444722568</v>
      </c>
      <c r="EX80" s="7">
        <v>4.161675010429704</v>
      </c>
    </row>
    <row r="81" spans="1:154" x14ac:dyDescent="0.25">
      <c r="A81">
        <v>20</v>
      </c>
      <c r="B81" s="14">
        <v>42339</v>
      </c>
      <c r="C81">
        <v>3.2571428571428571</v>
      </c>
      <c r="D81">
        <v>35</v>
      </c>
      <c r="E81">
        <v>1.2912114043627028</v>
      </c>
      <c r="F81" s="7">
        <v>3.8933601609657948</v>
      </c>
      <c r="G81" s="7">
        <v>1.4157726411335989</v>
      </c>
      <c r="H81" s="7">
        <v>0.99267507681736455</v>
      </c>
      <c r="I81" s="7">
        <v>0.51083437539593468</v>
      </c>
      <c r="J81" s="7">
        <v>0.6348814329352489</v>
      </c>
      <c r="K81" s="7">
        <v>1.365118567064751</v>
      </c>
      <c r="L81" s="7">
        <v>4.6165854938019297</v>
      </c>
      <c r="M81" s="7">
        <v>3.17013482812966</v>
      </c>
      <c r="N81" s="7">
        <v>1.9326975191537765</v>
      </c>
      <c r="O81" s="7">
        <v>0.89884776311342118</v>
      </c>
      <c r="U81">
        <v>20</v>
      </c>
      <c r="V81" s="14">
        <v>42359</v>
      </c>
      <c r="W81">
        <v>6</v>
      </c>
      <c r="X81">
        <v>29</v>
      </c>
      <c r="Y81" s="11">
        <v>0.20689655172413793</v>
      </c>
      <c r="Z81" s="11">
        <v>0.22012578616352202</v>
      </c>
      <c r="AA81" s="11">
        <v>7.693939048309914E-2</v>
      </c>
      <c r="AB81" s="11">
        <v>0.45094395761281947</v>
      </c>
      <c r="AC81" s="11">
        <v>0</v>
      </c>
      <c r="AO81">
        <v>20</v>
      </c>
      <c r="AP81" s="1">
        <v>41214</v>
      </c>
      <c r="AQ81">
        <v>635</v>
      </c>
      <c r="AR81" s="7">
        <v>635</v>
      </c>
      <c r="AS81" s="7">
        <v>709.3</v>
      </c>
      <c r="AT81" s="7">
        <v>26.632686683847727</v>
      </c>
      <c r="AU81" s="7">
        <v>789.19806005154317</v>
      </c>
      <c r="AV81" s="7">
        <v>629.40193994845674</v>
      </c>
      <c r="BI81">
        <v>20</v>
      </c>
      <c r="BJ81" s="14">
        <v>42359</v>
      </c>
      <c r="BK81">
        <v>6</v>
      </c>
      <c r="BL81">
        <v>29</v>
      </c>
      <c r="BM81" s="11">
        <v>0.20689655172413793</v>
      </c>
      <c r="BN81" s="11">
        <v>0.16490299823633156</v>
      </c>
      <c r="BO81" s="11">
        <v>6.8910236317080362E-2</v>
      </c>
      <c r="BP81" s="11">
        <v>0.3716337071875726</v>
      </c>
      <c r="BQ81" s="11">
        <v>0</v>
      </c>
      <c r="CC81">
        <v>20</v>
      </c>
      <c r="CD81" s="1">
        <v>41214</v>
      </c>
      <c r="CE81">
        <v>84</v>
      </c>
      <c r="CF81">
        <v>19.13719</v>
      </c>
      <c r="CG81" s="7">
        <v>4.3893591483389152</v>
      </c>
      <c r="CH81" s="7">
        <v>7.333502964241184</v>
      </c>
      <c r="CI81" s="7">
        <v>0.61903706256324875</v>
      </c>
      <c r="CJ81" s="7">
        <v>9.1906141519309301</v>
      </c>
      <c r="CK81" s="7">
        <v>5.4763917765514378</v>
      </c>
      <c r="CW81">
        <v>20</v>
      </c>
      <c r="CX81" s="1">
        <v>41214</v>
      </c>
      <c r="CY81">
        <v>84</v>
      </c>
      <c r="CZ81">
        <v>19.13719</v>
      </c>
      <c r="DA81" s="7">
        <v>4.3893591483389152</v>
      </c>
      <c r="DB81" s="7">
        <v>5.2134632440258875</v>
      </c>
      <c r="DC81" s="7">
        <v>0.52194419726238694</v>
      </c>
      <c r="DD81" s="7">
        <v>6.7792958358130484</v>
      </c>
      <c r="DE81" s="7">
        <v>3.6476306522387265</v>
      </c>
      <c r="DQ81">
        <v>20</v>
      </c>
      <c r="DR81" s="14">
        <v>42268</v>
      </c>
      <c r="DS81">
        <v>6.38</v>
      </c>
      <c r="DT81" s="7">
        <v>1.5300000000000002</v>
      </c>
      <c r="DU81" s="7">
        <v>0.76625000000000021</v>
      </c>
      <c r="DV81" s="7">
        <v>2.5033387500000006</v>
      </c>
      <c r="DW81" s="7">
        <v>1.5300000000000002</v>
      </c>
      <c r="DX81" s="7" t="e">
        <v>#N/A</v>
      </c>
      <c r="DY81" s="7" t="e">
        <v>#N/A</v>
      </c>
      <c r="DZ81" s="7" t="e">
        <v>#N/A</v>
      </c>
      <c r="EA81" s="7" t="e">
        <v>#N/A</v>
      </c>
      <c r="EB81" s="7">
        <v>5.1074999999999999</v>
      </c>
      <c r="EC81" s="7" t="e">
        <v>#N/A</v>
      </c>
      <c r="ED81" s="7" t="e">
        <v>#N/A</v>
      </c>
      <c r="EK81">
        <v>20</v>
      </c>
      <c r="EL81" s="14">
        <v>42268</v>
      </c>
      <c r="EM81">
        <v>6.38</v>
      </c>
      <c r="EN81" s="7">
        <v>1.5300000000000002</v>
      </c>
      <c r="EO81" s="7">
        <v>0.54139999999999988</v>
      </c>
      <c r="EP81" s="7">
        <v>1.7687537999999996</v>
      </c>
      <c r="EQ81" s="7">
        <v>1.5300000000000002</v>
      </c>
      <c r="ER81" s="7">
        <v>1.5300000000000002</v>
      </c>
      <c r="ES81" s="7">
        <v>0.54139999999999988</v>
      </c>
      <c r="ET81" s="7">
        <v>1.7687537999999996</v>
      </c>
      <c r="EU81" s="7">
        <v>0</v>
      </c>
      <c r="EV81" s="7">
        <v>5.6015686274509804</v>
      </c>
      <c r="EW81" s="7">
        <v>7.0414622444722568</v>
      </c>
      <c r="EX81" s="7">
        <v>4.161675010429704</v>
      </c>
    </row>
    <row r="82" spans="1:154" x14ac:dyDescent="0.25">
      <c r="A82">
        <v>21</v>
      </c>
      <c r="B82" s="14">
        <v>42370</v>
      </c>
      <c r="C82">
        <v>3.9428571428571431</v>
      </c>
      <c r="D82">
        <v>35</v>
      </c>
      <c r="E82">
        <v>1.3491360447437797</v>
      </c>
      <c r="F82" s="7">
        <v>3.8933601609657948</v>
      </c>
      <c r="G82" s="7">
        <v>1.4157726411335989</v>
      </c>
      <c r="H82" s="7">
        <v>0.99267507681736455</v>
      </c>
      <c r="I82" s="7">
        <v>0.51083437539593468</v>
      </c>
      <c r="J82" s="7">
        <v>0.6348814329352489</v>
      </c>
      <c r="K82" s="7">
        <v>1.365118567064751</v>
      </c>
      <c r="L82" s="7">
        <v>4.6165854938019297</v>
      </c>
      <c r="M82" s="7">
        <v>3.17013482812966</v>
      </c>
      <c r="N82" s="7">
        <v>1.9326975191537765</v>
      </c>
      <c r="O82" s="7">
        <v>0.89884776311342118</v>
      </c>
      <c r="U82">
        <v>21</v>
      </c>
      <c r="V82" s="14">
        <v>42366</v>
      </c>
      <c r="W82">
        <v>5</v>
      </c>
      <c r="X82">
        <v>29</v>
      </c>
      <c r="Y82" s="11">
        <v>0.17241379310344829</v>
      </c>
      <c r="Z82" s="11">
        <v>0.17006802721088435</v>
      </c>
      <c r="AA82" s="11">
        <v>6.9764355420891627E-2</v>
      </c>
      <c r="AB82" s="11">
        <v>0.37936109347355923</v>
      </c>
      <c r="AC82" s="11">
        <v>0</v>
      </c>
      <c r="AO82">
        <v>21</v>
      </c>
      <c r="AP82" s="1">
        <v>41244</v>
      </c>
      <c r="AQ82">
        <v>684</v>
      </c>
      <c r="AR82" s="7">
        <v>684</v>
      </c>
      <c r="AS82" s="7">
        <v>709.3</v>
      </c>
      <c r="AT82" s="7">
        <v>26.632686683847727</v>
      </c>
      <c r="AU82" s="7">
        <v>789.19806005154317</v>
      </c>
      <c r="AV82" s="7">
        <v>629.40193994845674</v>
      </c>
      <c r="BI82">
        <v>21</v>
      </c>
      <c r="BJ82" s="14">
        <v>42366</v>
      </c>
      <c r="BK82">
        <v>5</v>
      </c>
      <c r="BL82">
        <v>29</v>
      </c>
      <c r="BM82" s="11">
        <v>0.17241379310344829</v>
      </c>
      <c r="BN82" s="11">
        <v>0.16490299823633156</v>
      </c>
      <c r="BO82" s="11">
        <v>6.8910236317080362E-2</v>
      </c>
      <c r="BP82" s="11">
        <v>0.3716337071875726</v>
      </c>
      <c r="BQ82" s="11">
        <v>0</v>
      </c>
      <c r="CC82">
        <v>21</v>
      </c>
      <c r="CD82" s="1">
        <v>41244</v>
      </c>
      <c r="CE82">
        <v>95</v>
      </c>
      <c r="CF82">
        <v>18.372990000000001</v>
      </c>
      <c r="CG82" s="7">
        <v>5.1706336312162575</v>
      </c>
      <c r="CH82" s="7">
        <v>7.333502964241184</v>
      </c>
      <c r="CI82" s="7">
        <v>0.63177991722242532</v>
      </c>
      <c r="CJ82" s="7">
        <v>9.2288427159084598</v>
      </c>
      <c r="CK82" s="7">
        <v>5.4381632125739081</v>
      </c>
      <c r="CW82">
        <v>21</v>
      </c>
      <c r="CX82" s="1">
        <v>41244</v>
      </c>
      <c r="CY82">
        <v>95</v>
      </c>
      <c r="CZ82">
        <v>18.372990000000001</v>
      </c>
      <c r="DA82" s="7">
        <v>5.1706336312162575</v>
      </c>
      <c r="DB82" s="7">
        <v>5.2134632440258875</v>
      </c>
      <c r="DC82" s="7">
        <v>0.53268839893970665</v>
      </c>
      <c r="DD82" s="7">
        <v>6.8115284408450076</v>
      </c>
      <c r="DE82" s="7">
        <v>3.6153980472067673</v>
      </c>
      <c r="DQ82">
        <v>21</v>
      </c>
      <c r="DR82" s="14">
        <v>42275</v>
      </c>
      <c r="DS82">
        <v>6.69</v>
      </c>
      <c r="DT82" s="7">
        <v>0.3100000000000005</v>
      </c>
      <c r="DU82" s="7">
        <v>0.76625000000000021</v>
      </c>
      <c r="DV82" s="7">
        <v>2.5033387500000006</v>
      </c>
      <c r="DW82" s="7">
        <v>0.3100000000000005</v>
      </c>
      <c r="DX82" s="7">
        <v>0.3100000000000005</v>
      </c>
      <c r="DY82" s="7">
        <v>0.76625000000000021</v>
      </c>
      <c r="DZ82" s="7">
        <v>2.5033387500000006</v>
      </c>
      <c r="EA82" s="7">
        <v>0</v>
      </c>
      <c r="EB82" s="7">
        <v>5.1074999999999999</v>
      </c>
      <c r="EC82" s="7">
        <v>7.1453989361702135</v>
      </c>
      <c r="ED82" s="7">
        <v>3.0696010638297864</v>
      </c>
      <c r="EK82">
        <v>21</v>
      </c>
      <c r="EL82" s="14">
        <v>42275</v>
      </c>
      <c r="EM82">
        <v>6.69</v>
      </c>
      <c r="EN82" s="7">
        <v>0.3100000000000005</v>
      </c>
      <c r="EO82" s="7">
        <v>0.54139999999999988</v>
      </c>
      <c r="EP82" s="7">
        <v>1.7687537999999996</v>
      </c>
      <c r="EQ82" s="7">
        <v>0.3100000000000005</v>
      </c>
      <c r="ER82" s="7">
        <v>0.3100000000000005</v>
      </c>
      <c r="ES82" s="7">
        <v>0.54139999999999988</v>
      </c>
      <c r="ET82" s="7">
        <v>1.7687537999999996</v>
      </c>
      <c r="EU82" s="7">
        <v>0</v>
      </c>
      <c r="EV82" s="7">
        <v>5.6015686274509804</v>
      </c>
      <c r="EW82" s="7">
        <v>7.0414622444722568</v>
      </c>
      <c r="EX82" s="7">
        <v>4.161675010429704</v>
      </c>
    </row>
    <row r="83" spans="1:154" x14ac:dyDescent="0.25">
      <c r="A83">
        <v>22</v>
      </c>
      <c r="B83" s="14">
        <v>42401</v>
      </c>
      <c r="C83">
        <v>3.8235294117647061</v>
      </c>
      <c r="D83">
        <v>34</v>
      </c>
      <c r="E83">
        <v>1.3135791548583706</v>
      </c>
      <c r="F83" s="7">
        <v>3.8933601609657948</v>
      </c>
      <c r="G83" s="7">
        <v>1.4157726411335989</v>
      </c>
      <c r="H83" s="7">
        <v>0.99245401557013524</v>
      </c>
      <c r="I83" s="7">
        <v>0.51840765149402313</v>
      </c>
      <c r="J83" s="7">
        <v>0.62935088515328741</v>
      </c>
      <c r="K83" s="7">
        <v>1.3706491148467126</v>
      </c>
      <c r="L83" s="7">
        <v>4.6273075309053544</v>
      </c>
      <c r="M83" s="7">
        <v>3.1594127910262353</v>
      </c>
      <c r="N83" s="7">
        <v>1.9405275173939598</v>
      </c>
      <c r="O83" s="7">
        <v>0.89101776487323803</v>
      </c>
      <c r="U83">
        <v>22</v>
      </c>
      <c r="V83" s="14">
        <v>42373</v>
      </c>
      <c r="W83">
        <v>4</v>
      </c>
      <c r="X83">
        <v>28</v>
      </c>
      <c r="Y83" s="11">
        <v>0.14285714285714285</v>
      </c>
      <c r="Z83" s="11">
        <v>0.17006802721088435</v>
      </c>
      <c r="AA83" s="11">
        <v>7.0999218640439538E-2</v>
      </c>
      <c r="AB83" s="11">
        <v>0.38306568313220296</v>
      </c>
      <c r="AC83" s="11">
        <v>0</v>
      </c>
      <c r="AO83">
        <v>22</v>
      </c>
      <c r="AP83" s="1">
        <v>41275</v>
      </c>
      <c r="AQ83">
        <v>687</v>
      </c>
      <c r="AR83" s="7">
        <v>687</v>
      </c>
      <c r="AS83" s="7">
        <v>709.3</v>
      </c>
      <c r="AT83" s="7">
        <v>26.632686683847727</v>
      </c>
      <c r="AU83" s="7">
        <v>789.19806005154317</v>
      </c>
      <c r="AV83" s="7">
        <v>629.40193994845674</v>
      </c>
      <c r="BI83">
        <v>22</v>
      </c>
      <c r="BJ83" s="14">
        <v>42373</v>
      </c>
      <c r="BK83">
        <v>4</v>
      </c>
      <c r="BL83">
        <v>28</v>
      </c>
      <c r="BM83" s="11">
        <v>0.14285714285714285</v>
      </c>
      <c r="BN83" s="11">
        <v>0.16490299823633156</v>
      </c>
      <c r="BO83" s="11">
        <v>7.0129981210657263E-2</v>
      </c>
      <c r="BP83" s="11">
        <v>0.37529294186830331</v>
      </c>
      <c r="BQ83" s="11">
        <v>0</v>
      </c>
      <c r="CC83">
        <v>22</v>
      </c>
      <c r="CD83" s="1">
        <v>41275</v>
      </c>
      <c r="CE83">
        <v>83</v>
      </c>
      <c r="CF83">
        <v>20.626529999999999</v>
      </c>
      <c r="CG83" s="7">
        <v>4.0239439207661203</v>
      </c>
      <c r="CH83" s="7">
        <v>7.333502964241184</v>
      </c>
      <c r="CI83" s="7">
        <v>0.59626957466672448</v>
      </c>
      <c r="CJ83" s="7">
        <v>9.1223116882413571</v>
      </c>
      <c r="CK83" s="7">
        <v>5.5446942402410109</v>
      </c>
      <c r="CW83">
        <v>22</v>
      </c>
      <c r="CX83" s="1">
        <v>41275</v>
      </c>
      <c r="CY83">
        <v>83</v>
      </c>
      <c r="CZ83">
        <v>20.626529999999999</v>
      </c>
      <c r="DA83" s="7">
        <v>4.0239439207661203</v>
      </c>
      <c r="DB83" s="7">
        <v>5.2134632440258875</v>
      </c>
      <c r="DC83" s="7">
        <v>0.50274767590286273</v>
      </c>
      <c r="DD83" s="7">
        <v>6.721706271734476</v>
      </c>
      <c r="DE83" s="7">
        <v>3.7052202163172994</v>
      </c>
      <c r="DQ83">
        <v>22</v>
      </c>
      <c r="DR83" s="14">
        <v>42282</v>
      </c>
      <c r="DS83">
        <v>5.0199999999999996</v>
      </c>
      <c r="DT83" s="7">
        <v>1.6700000000000008</v>
      </c>
      <c r="DU83" s="7">
        <v>0.76625000000000021</v>
      </c>
      <c r="DV83" s="7">
        <v>2.5033387500000006</v>
      </c>
      <c r="DW83" s="7">
        <v>1.6700000000000008</v>
      </c>
      <c r="DX83" s="7">
        <v>1.6700000000000008</v>
      </c>
      <c r="DY83" s="7">
        <v>0.76625000000000021</v>
      </c>
      <c r="DZ83" s="7">
        <v>2.5033387500000006</v>
      </c>
      <c r="EA83" s="7">
        <v>0</v>
      </c>
      <c r="EB83" s="7">
        <v>5.1074999999999999</v>
      </c>
      <c r="EC83" s="7">
        <v>7.1453989361702135</v>
      </c>
      <c r="ED83" s="7">
        <v>3.0696010638297864</v>
      </c>
      <c r="EK83">
        <v>22</v>
      </c>
      <c r="EL83" s="14">
        <v>42282</v>
      </c>
      <c r="EM83">
        <v>5.0199999999999996</v>
      </c>
      <c r="EN83" s="7">
        <v>1.6700000000000008</v>
      </c>
      <c r="EO83" s="7">
        <v>0.54139999999999988</v>
      </c>
      <c r="EP83" s="7">
        <v>1.7687537999999996</v>
      </c>
      <c r="EQ83" s="7">
        <v>1.6700000000000008</v>
      </c>
      <c r="ER83" s="7">
        <v>1.6700000000000008</v>
      </c>
      <c r="ES83" s="7">
        <v>0.54139999999999988</v>
      </c>
      <c r="ET83" s="7">
        <v>1.7687537999999996</v>
      </c>
      <c r="EU83" s="7">
        <v>0</v>
      </c>
      <c r="EV83" s="7">
        <v>5.6015686274509804</v>
      </c>
      <c r="EW83" s="7">
        <v>7.0414622444722568</v>
      </c>
      <c r="EX83" s="7">
        <v>4.161675010429704</v>
      </c>
    </row>
    <row r="84" spans="1:154" x14ac:dyDescent="0.25">
      <c r="A84">
        <v>23</v>
      </c>
      <c r="B84" s="14">
        <v>42430</v>
      </c>
      <c r="C84">
        <v>3.6</v>
      </c>
      <c r="D84">
        <v>35</v>
      </c>
      <c r="E84">
        <v>1.3547302748691556</v>
      </c>
      <c r="F84" s="7">
        <v>3.8933601609657948</v>
      </c>
      <c r="G84" s="7">
        <v>1.4157726411335989</v>
      </c>
      <c r="H84" s="7">
        <v>0.99267507681736455</v>
      </c>
      <c r="I84" s="7">
        <v>0.51083437539593468</v>
      </c>
      <c r="J84" s="7">
        <v>0.6348814329352489</v>
      </c>
      <c r="K84" s="7">
        <v>1.365118567064751</v>
      </c>
      <c r="L84" s="7">
        <v>4.6165854938019297</v>
      </c>
      <c r="M84" s="7">
        <v>3.17013482812966</v>
      </c>
      <c r="N84" s="7">
        <v>1.9326975191537765</v>
      </c>
      <c r="O84" s="7">
        <v>0.89884776311342118</v>
      </c>
      <c r="U84">
        <v>23</v>
      </c>
      <c r="V84" s="14">
        <v>42380</v>
      </c>
      <c r="W84">
        <v>5</v>
      </c>
      <c r="X84">
        <v>25</v>
      </c>
      <c r="Y84" s="11">
        <v>0.2</v>
      </c>
      <c r="Z84" s="11">
        <v>0.17006802721088435</v>
      </c>
      <c r="AA84" s="11">
        <v>7.5138510321001772E-2</v>
      </c>
      <c r="AB84" s="11">
        <v>0.39548355817388969</v>
      </c>
      <c r="AC84" s="11">
        <v>0</v>
      </c>
      <c r="AO84">
        <v>23</v>
      </c>
      <c r="AP84" s="1">
        <v>41306</v>
      </c>
      <c r="AQ84">
        <v>674</v>
      </c>
      <c r="AR84" s="7">
        <v>674</v>
      </c>
      <c r="AS84" s="7">
        <v>709.3</v>
      </c>
      <c r="AT84" s="7">
        <v>26.632686683847727</v>
      </c>
      <c r="AU84" s="7">
        <v>789.19806005154317</v>
      </c>
      <c r="AV84" s="7">
        <v>629.40193994845674</v>
      </c>
      <c r="BI84">
        <v>23</v>
      </c>
      <c r="BJ84" s="14">
        <v>42380</v>
      </c>
      <c r="BK84">
        <v>5</v>
      </c>
      <c r="BL84">
        <v>25</v>
      </c>
      <c r="BM84" s="11">
        <v>0.2</v>
      </c>
      <c r="BN84" s="11">
        <v>0.16490299823633156</v>
      </c>
      <c r="BO84" s="11">
        <v>7.4218595893212627E-2</v>
      </c>
      <c r="BP84" s="11">
        <v>0.38755878591596948</v>
      </c>
      <c r="BQ84" s="11">
        <v>0</v>
      </c>
      <c r="CC84">
        <v>23</v>
      </c>
      <c r="CD84" s="1">
        <v>41306</v>
      </c>
      <c r="CE84">
        <v>123</v>
      </c>
      <c r="CF84">
        <v>18.695349999999998</v>
      </c>
      <c r="CG84" s="7">
        <v>6.5791761052882141</v>
      </c>
      <c r="CH84" s="7">
        <v>7.333502964241184</v>
      </c>
      <c r="CI84" s="7">
        <v>0.62630940865443829</v>
      </c>
      <c r="CJ84" s="7">
        <v>9.212431190204498</v>
      </c>
      <c r="CK84" s="7">
        <v>5.4545747382778691</v>
      </c>
      <c r="CW84">
        <v>23</v>
      </c>
      <c r="CX84" s="1">
        <v>41306</v>
      </c>
      <c r="CY84">
        <v>123</v>
      </c>
      <c r="CZ84">
        <v>18.695349999999998</v>
      </c>
      <c r="DA84" s="7">
        <v>6.5791761052882141</v>
      </c>
      <c r="DB84" s="7">
        <v>5.2134632440258875</v>
      </c>
      <c r="DC84" s="7">
        <v>0.52807591226352601</v>
      </c>
      <c r="DD84" s="7">
        <v>6.7976909808164656</v>
      </c>
      <c r="DE84" s="7">
        <v>3.6292355072353093</v>
      </c>
      <c r="DQ84">
        <v>23</v>
      </c>
      <c r="DR84" s="14">
        <v>42289</v>
      </c>
      <c r="DS84">
        <v>4.6399999999999997</v>
      </c>
      <c r="DT84" s="7">
        <v>0.37999999999999989</v>
      </c>
      <c r="DU84" s="7">
        <v>0.76625000000000021</v>
      </c>
      <c r="DV84" s="7">
        <v>2.5033387500000006</v>
      </c>
      <c r="DW84" s="7">
        <v>0.37999999999999989</v>
      </c>
      <c r="DX84" s="7">
        <v>0.37999999999999989</v>
      </c>
      <c r="DY84" s="7">
        <v>0.76625000000000021</v>
      </c>
      <c r="DZ84" s="7">
        <v>2.5033387500000006</v>
      </c>
      <c r="EA84" s="7">
        <v>0</v>
      </c>
      <c r="EB84" s="7">
        <v>5.1074999999999999</v>
      </c>
      <c r="EC84" s="7">
        <v>7.1453989361702135</v>
      </c>
      <c r="ED84" s="7">
        <v>3.0696010638297864</v>
      </c>
      <c r="EK84">
        <v>23</v>
      </c>
      <c r="EL84" s="14">
        <v>42289</v>
      </c>
      <c r="EM84">
        <v>4.6399999999999997</v>
      </c>
      <c r="EN84" s="7">
        <v>0.37999999999999989</v>
      </c>
      <c r="EO84" s="7">
        <v>0.54139999999999988</v>
      </c>
      <c r="EP84" s="7">
        <v>1.7687537999999996</v>
      </c>
      <c r="EQ84" s="7">
        <v>0.37999999999999989</v>
      </c>
      <c r="ER84" s="7">
        <v>0.37999999999999989</v>
      </c>
      <c r="ES84" s="7">
        <v>0.54139999999999988</v>
      </c>
      <c r="ET84" s="7">
        <v>1.7687537999999996</v>
      </c>
      <c r="EU84" s="7">
        <v>0</v>
      </c>
      <c r="EV84" s="7">
        <v>5.6015686274509804</v>
      </c>
      <c r="EW84" s="7">
        <v>7.0414622444722568</v>
      </c>
      <c r="EX84" s="7">
        <v>4.161675010429704</v>
      </c>
    </row>
    <row r="85" spans="1:154" x14ac:dyDescent="0.25">
      <c r="A85">
        <v>24</v>
      </c>
      <c r="B85" s="14">
        <v>42461</v>
      </c>
      <c r="C85">
        <v>3.5135135135135136</v>
      </c>
      <c r="D85">
        <v>37</v>
      </c>
      <c r="E85">
        <v>1.5387877916944452</v>
      </c>
      <c r="F85" s="7">
        <v>3.8933601609657948</v>
      </c>
      <c r="G85" s="7">
        <v>1.4157726411335989</v>
      </c>
      <c r="H85" s="7">
        <v>0.99308049855237723</v>
      </c>
      <c r="I85" s="7">
        <v>0.49663341756787061</v>
      </c>
      <c r="J85" s="7">
        <v>0.64523838501003516</v>
      </c>
      <c r="K85" s="7">
        <v>1.3547616149899648</v>
      </c>
      <c r="L85" s="7">
        <v>4.5964801662310641</v>
      </c>
      <c r="M85" s="7">
        <v>3.1902401557005251</v>
      </c>
      <c r="N85" s="7">
        <v>1.9180344297607623</v>
      </c>
      <c r="O85" s="7">
        <v>0.91351085250643549</v>
      </c>
      <c r="U85">
        <v>24</v>
      </c>
      <c r="V85" s="14">
        <v>42387</v>
      </c>
      <c r="W85">
        <v>5</v>
      </c>
      <c r="X85">
        <v>30</v>
      </c>
      <c r="Y85" s="11">
        <v>0.16666666666666666</v>
      </c>
      <c r="Z85" s="11">
        <v>0.17006802721088435</v>
      </c>
      <c r="AA85" s="11">
        <v>6.8591761733579018E-2</v>
      </c>
      <c r="AB85" s="11">
        <v>0.37584331241162139</v>
      </c>
      <c r="AC85" s="11">
        <v>0</v>
      </c>
      <c r="AO85">
        <v>24</v>
      </c>
      <c r="AP85" s="1">
        <v>41334</v>
      </c>
      <c r="AQ85">
        <v>701</v>
      </c>
      <c r="AR85" s="7">
        <v>701</v>
      </c>
      <c r="AS85" s="7">
        <v>709.3</v>
      </c>
      <c r="AT85" s="7">
        <v>26.632686683847727</v>
      </c>
      <c r="AU85" s="7">
        <v>789.19806005154317</v>
      </c>
      <c r="AV85" s="7">
        <v>629.40193994845674</v>
      </c>
      <c r="BI85">
        <v>24</v>
      </c>
      <c r="BJ85" s="14">
        <v>42387</v>
      </c>
      <c r="BK85">
        <v>5</v>
      </c>
      <c r="BL85">
        <v>30</v>
      </c>
      <c r="BM85" s="11">
        <v>0.16666666666666666</v>
      </c>
      <c r="BN85" s="11">
        <v>0.16490299823633156</v>
      </c>
      <c r="BO85" s="11">
        <v>6.7751998595121404E-2</v>
      </c>
      <c r="BP85" s="11">
        <v>0.36815899402169577</v>
      </c>
      <c r="BQ85" s="11">
        <v>0</v>
      </c>
      <c r="CC85">
        <v>24</v>
      </c>
      <c r="CD85" s="1">
        <v>41334</v>
      </c>
      <c r="CE85">
        <v>77</v>
      </c>
      <c r="CF85">
        <v>20.19481</v>
      </c>
      <c r="CG85" s="7">
        <v>3.8128608290942076</v>
      </c>
      <c r="CH85" s="7">
        <v>7.333502964241184</v>
      </c>
      <c r="CI85" s="7">
        <v>0.60260932825398617</v>
      </c>
      <c r="CJ85" s="7">
        <v>9.1413309490031427</v>
      </c>
      <c r="CK85" s="7">
        <v>5.5256749794792253</v>
      </c>
      <c r="CW85">
        <v>24</v>
      </c>
      <c r="CX85" s="1">
        <v>41334</v>
      </c>
      <c r="CY85">
        <v>77</v>
      </c>
      <c r="CZ85">
        <v>20.19481</v>
      </c>
      <c r="DA85" s="7">
        <v>3.8128608290942076</v>
      </c>
      <c r="DB85" s="7">
        <v>5.2134632440258875</v>
      </c>
      <c r="DC85" s="7">
        <v>0.50809307086716915</v>
      </c>
      <c r="DD85" s="7">
        <v>6.7377424566273945</v>
      </c>
      <c r="DE85" s="7">
        <v>3.68918403142438</v>
      </c>
      <c r="DQ85">
        <v>24</v>
      </c>
      <c r="DR85" s="14">
        <v>42296</v>
      </c>
      <c r="DS85">
        <v>4.3600000000000003</v>
      </c>
      <c r="DT85" s="7">
        <v>0.27999999999999936</v>
      </c>
      <c r="DU85" s="7">
        <v>0.76625000000000021</v>
      </c>
      <c r="DV85" s="7">
        <v>2.5033387500000006</v>
      </c>
      <c r="DW85" s="7">
        <v>0.27999999999999936</v>
      </c>
      <c r="DX85" s="7">
        <v>0.27999999999999936</v>
      </c>
      <c r="DY85" s="7">
        <v>0.76625000000000021</v>
      </c>
      <c r="DZ85" s="7">
        <v>2.5033387500000006</v>
      </c>
      <c r="EA85" s="7">
        <v>0</v>
      </c>
      <c r="EB85" s="7">
        <v>5.1074999999999999</v>
      </c>
      <c r="EC85" s="7">
        <v>7.1453989361702135</v>
      </c>
      <c r="ED85" s="7">
        <v>3.0696010638297864</v>
      </c>
      <c r="EK85">
        <v>24</v>
      </c>
      <c r="EL85" s="14">
        <v>42296</v>
      </c>
      <c r="EM85">
        <v>4.3600000000000003</v>
      </c>
      <c r="EN85" s="7">
        <v>0.27999999999999936</v>
      </c>
      <c r="EO85" s="7">
        <v>0.54139999999999988</v>
      </c>
      <c r="EP85" s="7">
        <v>1.7687537999999996</v>
      </c>
      <c r="EQ85" s="7">
        <v>0.27999999999999936</v>
      </c>
      <c r="ER85" s="7">
        <v>0.27999999999999936</v>
      </c>
      <c r="ES85" s="7">
        <v>0.54139999999999988</v>
      </c>
      <c r="ET85" s="7">
        <v>1.7687537999999996</v>
      </c>
      <c r="EU85" s="7">
        <v>0</v>
      </c>
      <c r="EV85" s="7">
        <v>5.6015686274509804</v>
      </c>
      <c r="EW85" s="7">
        <v>7.0414622444722568</v>
      </c>
      <c r="EX85" s="7">
        <v>4.161675010429704</v>
      </c>
    </row>
    <row r="86" spans="1:154" x14ac:dyDescent="0.25">
      <c r="U86">
        <v>25</v>
      </c>
      <c r="V86" s="14">
        <v>42394</v>
      </c>
      <c r="W86">
        <v>6</v>
      </c>
      <c r="X86">
        <v>35</v>
      </c>
      <c r="Y86" s="11">
        <v>0.17142857142857143</v>
      </c>
      <c r="Z86" s="11">
        <v>0.17006802721088435</v>
      </c>
      <c r="AA86" s="11">
        <v>6.3503631691757212E-2</v>
      </c>
      <c r="AB86" s="11">
        <v>0.36057892228615596</v>
      </c>
      <c r="AC86" s="11">
        <v>0</v>
      </c>
      <c r="AO86">
        <v>25</v>
      </c>
      <c r="AP86" s="1">
        <v>41365</v>
      </c>
      <c r="AQ86">
        <v>775</v>
      </c>
      <c r="AR86" s="7">
        <v>775</v>
      </c>
      <c r="AS86" s="7">
        <v>709.3</v>
      </c>
      <c r="AT86" s="7">
        <v>26.632686683847727</v>
      </c>
      <c r="AU86" s="7">
        <v>789.19806005154317</v>
      </c>
      <c r="AV86" s="7">
        <v>629.40193994845674</v>
      </c>
      <c r="BI86">
        <v>25</v>
      </c>
      <c r="BJ86" s="14">
        <v>42394</v>
      </c>
      <c r="BK86">
        <v>6</v>
      </c>
      <c r="BL86">
        <v>35</v>
      </c>
      <c r="BM86" s="11">
        <v>0.17142857142857143</v>
      </c>
      <c r="BN86" s="11">
        <v>0.16490299823633156</v>
      </c>
      <c r="BO86" s="11">
        <v>6.2726162099125071E-2</v>
      </c>
      <c r="BP86" s="11">
        <v>0.3530814845337068</v>
      </c>
      <c r="BQ86" s="11">
        <v>0</v>
      </c>
      <c r="CC86">
        <v>25</v>
      </c>
      <c r="CD86" s="1">
        <v>41365</v>
      </c>
      <c r="CE86">
        <v>93</v>
      </c>
      <c r="CF86">
        <v>19.38109</v>
      </c>
      <c r="CG86" s="7">
        <v>4.7984917256975743</v>
      </c>
      <c r="CH86" s="7">
        <v>7.333502964241184</v>
      </c>
      <c r="CI86" s="7">
        <v>0.615129615629603</v>
      </c>
      <c r="CJ86" s="7">
        <v>9.1788918111299935</v>
      </c>
      <c r="CK86" s="7">
        <v>5.4881141173523744</v>
      </c>
      <c r="CW86">
        <v>25</v>
      </c>
      <c r="CX86" s="1">
        <v>41365</v>
      </c>
      <c r="CY86">
        <v>93</v>
      </c>
      <c r="CZ86">
        <v>19.38109</v>
      </c>
      <c r="DA86" s="7">
        <v>4.7984917256975743</v>
      </c>
      <c r="DB86" s="7">
        <v>5.2134632440258875</v>
      </c>
      <c r="DC86" s="7">
        <v>0.51864961382552088</v>
      </c>
      <c r="DD86" s="7">
        <v>6.7694120855024504</v>
      </c>
      <c r="DE86" s="7">
        <v>3.6575144025493249</v>
      </c>
      <c r="DQ86">
        <v>25</v>
      </c>
      <c r="DR86" s="14">
        <v>42303</v>
      </c>
      <c r="DS86">
        <v>4.26</v>
      </c>
      <c r="DT86" s="7">
        <v>0.10000000000000053</v>
      </c>
      <c r="DU86" s="7">
        <v>0.76625000000000021</v>
      </c>
      <c r="DV86" s="7">
        <v>2.5033387500000006</v>
      </c>
      <c r="DW86" s="7">
        <v>0.10000000000000053</v>
      </c>
      <c r="DX86" s="7">
        <v>0.10000000000000053</v>
      </c>
      <c r="DY86" s="7">
        <v>0.76625000000000021</v>
      </c>
      <c r="DZ86" s="7">
        <v>2.5033387500000006</v>
      </c>
      <c r="EA86" s="7">
        <v>0</v>
      </c>
      <c r="EB86" s="7">
        <v>5.1074999999999999</v>
      </c>
      <c r="EC86" s="7">
        <v>7.1453989361702135</v>
      </c>
      <c r="ED86" s="7">
        <v>3.0696010638297864</v>
      </c>
      <c r="EK86">
        <v>25</v>
      </c>
      <c r="EL86" s="14">
        <v>42303</v>
      </c>
      <c r="EM86">
        <v>4.26</v>
      </c>
      <c r="EN86" s="7">
        <v>0.10000000000000053</v>
      </c>
      <c r="EO86" s="7">
        <v>0.54139999999999988</v>
      </c>
      <c r="EP86" s="7">
        <v>1.7687537999999996</v>
      </c>
      <c r="EQ86" s="7">
        <v>0.10000000000000053</v>
      </c>
      <c r="ER86" s="7">
        <v>0.10000000000000053</v>
      </c>
      <c r="ES86" s="7">
        <v>0.54139999999999988</v>
      </c>
      <c r="ET86" s="7">
        <v>1.7687537999999996</v>
      </c>
      <c r="EU86" s="7">
        <v>0</v>
      </c>
      <c r="EV86" s="7">
        <v>5.6015686274509804</v>
      </c>
      <c r="EW86" s="7">
        <v>7.0414622444722568</v>
      </c>
      <c r="EX86" s="7">
        <v>4.161675010429704</v>
      </c>
    </row>
    <row r="87" spans="1:154" x14ac:dyDescent="0.25">
      <c r="U87">
        <v>26</v>
      </c>
      <c r="V87" s="14">
        <v>42401</v>
      </c>
      <c r="W87">
        <v>4</v>
      </c>
      <c r="X87">
        <v>28</v>
      </c>
      <c r="Y87" s="11">
        <v>0.14285714285714285</v>
      </c>
      <c r="Z87" s="11">
        <v>8.8461538461538466E-2</v>
      </c>
      <c r="AA87" s="11">
        <v>5.366433195420673E-2</v>
      </c>
      <c r="AB87" s="11">
        <v>0.24945453432415865</v>
      </c>
      <c r="AC87" s="11">
        <v>0</v>
      </c>
      <c r="AO87">
        <v>26</v>
      </c>
      <c r="AP87" s="1">
        <v>41395</v>
      </c>
      <c r="AQ87">
        <v>654</v>
      </c>
      <c r="AR87" s="7">
        <v>654</v>
      </c>
      <c r="AS87" s="7">
        <v>709.3</v>
      </c>
      <c r="AT87" s="7">
        <v>26.632686683847727</v>
      </c>
      <c r="AU87" s="7">
        <v>789.19806005154317</v>
      </c>
      <c r="AV87" s="7">
        <v>629.40193994845674</v>
      </c>
      <c r="BI87">
        <v>26</v>
      </c>
      <c r="BJ87" s="14">
        <v>42401</v>
      </c>
      <c r="BK87">
        <v>4</v>
      </c>
      <c r="BL87">
        <v>28</v>
      </c>
      <c r="BM87" s="11">
        <v>0.14285714285714285</v>
      </c>
      <c r="BN87" s="11">
        <v>0.16490299823633156</v>
      </c>
      <c r="BO87" s="11">
        <v>7.0129981210657263E-2</v>
      </c>
      <c r="BP87" s="11">
        <v>0.37529294186830331</v>
      </c>
      <c r="BQ87" s="11">
        <v>0</v>
      </c>
      <c r="CC87">
        <v>26</v>
      </c>
      <c r="CD87" s="1">
        <v>41395</v>
      </c>
      <c r="CE87">
        <v>153</v>
      </c>
      <c r="CF87">
        <v>19.328409999999998</v>
      </c>
      <c r="CG87" s="7">
        <v>7.9158089051298068</v>
      </c>
      <c r="CH87" s="7">
        <v>7.333502964241184</v>
      </c>
      <c r="CI87" s="7">
        <v>0.61596731976663988</v>
      </c>
      <c r="CJ87" s="7">
        <v>9.1814049235411037</v>
      </c>
      <c r="CK87" s="7">
        <v>5.4856010049412642</v>
      </c>
      <c r="CW87">
        <v>26</v>
      </c>
      <c r="CX87" s="1">
        <v>41395</v>
      </c>
      <c r="CY87">
        <v>153</v>
      </c>
      <c r="CZ87">
        <v>19.328409999999998</v>
      </c>
      <c r="DA87" s="7">
        <v>7.9158089051298068</v>
      </c>
      <c r="DB87" s="7">
        <v>8.4823730374695341</v>
      </c>
      <c r="DC87" s="7">
        <v>0.66246146281618834</v>
      </c>
      <c r="DD87" s="7">
        <v>10.469757425918099</v>
      </c>
      <c r="DE87" s="7">
        <v>6.4949886490209696</v>
      </c>
      <c r="DQ87">
        <v>26</v>
      </c>
      <c r="DR87" s="14">
        <v>42310</v>
      </c>
      <c r="DS87">
        <v>5.21</v>
      </c>
      <c r="DT87" s="7">
        <v>0.95000000000000018</v>
      </c>
      <c r="DU87" s="7">
        <v>0.76625000000000021</v>
      </c>
      <c r="DV87" s="7">
        <v>2.5033387500000006</v>
      </c>
      <c r="DW87" s="7">
        <v>0.95000000000000018</v>
      </c>
      <c r="DX87" s="7">
        <v>0.95000000000000018</v>
      </c>
      <c r="DY87" s="7">
        <v>0.76625000000000021</v>
      </c>
      <c r="DZ87" s="7">
        <v>2.5033387500000006</v>
      </c>
      <c r="EA87" s="7">
        <v>0</v>
      </c>
      <c r="EB87" s="7">
        <v>5.1074999999999999</v>
      </c>
      <c r="EC87" s="7">
        <v>7.1453989361702135</v>
      </c>
      <c r="ED87" s="7">
        <v>3.0696010638297864</v>
      </c>
      <c r="EK87">
        <v>26</v>
      </c>
      <c r="EL87" s="14">
        <v>42310</v>
      </c>
      <c r="EM87">
        <v>5.21</v>
      </c>
      <c r="EN87" s="7">
        <v>0.95000000000000018</v>
      </c>
      <c r="EO87" s="7">
        <v>0.54139999999999988</v>
      </c>
      <c r="EP87" s="7">
        <v>1.7687537999999996</v>
      </c>
      <c r="EQ87" s="7">
        <v>0.95000000000000018</v>
      </c>
      <c r="ER87" s="7">
        <v>0.95000000000000018</v>
      </c>
      <c r="ES87" s="7">
        <v>0.54139999999999988</v>
      </c>
      <c r="ET87" s="7">
        <v>1.7687537999999996</v>
      </c>
      <c r="EU87" s="7">
        <v>0</v>
      </c>
      <c r="EV87" s="7">
        <v>5.6015686274509804</v>
      </c>
      <c r="EW87" s="7">
        <v>7.0414622444722568</v>
      </c>
      <c r="EX87" s="7">
        <v>4.161675010429704</v>
      </c>
    </row>
    <row r="88" spans="1:154" x14ac:dyDescent="0.25">
      <c r="U88">
        <v>27</v>
      </c>
      <c r="V88" s="14">
        <v>42408</v>
      </c>
      <c r="W88">
        <v>3</v>
      </c>
      <c r="X88">
        <v>30</v>
      </c>
      <c r="Y88" s="11">
        <v>0.1</v>
      </c>
      <c r="Z88" s="11">
        <v>8.8461538461538466E-2</v>
      </c>
      <c r="AA88" s="11">
        <v>5.184467014539882E-2</v>
      </c>
      <c r="AB88" s="11">
        <v>0.24399554889773495</v>
      </c>
      <c r="AC88" s="11">
        <v>0</v>
      </c>
      <c r="AO88">
        <v>27</v>
      </c>
      <c r="AP88" s="1">
        <v>41426</v>
      </c>
      <c r="AQ88">
        <v>699</v>
      </c>
      <c r="AR88" s="7">
        <v>699</v>
      </c>
      <c r="AS88" s="7">
        <v>709.3</v>
      </c>
      <c r="AT88" s="7">
        <v>26.632686683847727</v>
      </c>
      <c r="AU88" s="7">
        <v>789.19806005154317</v>
      </c>
      <c r="AV88" s="7">
        <v>629.40193994845674</v>
      </c>
      <c r="BI88">
        <v>27</v>
      </c>
      <c r="BJ88" s="14">
        <v>42408</v>
      </c>
      <c r="BK88">
        <v>3</v>
      </c>
      <c r="BL88">
        <v>30</v>
      </c>
      <c r="BM88" s="11">
        <v>0.1</v>
      </c>
      <c r="BN88" s="11">
        <v>0.16490299823633156</v>
      </c>
      <c r="BO88" s="11">
        <v>6.7751998595121404E-2</v>
      </c>
      <c r="BP88" s="11">
        <v>0.36815899402169577</v>
      </c>
      <c r="BQ88" s="11">
        <v>0</v>
      </c>
      <c r="CC88">
        <v>27</v>
      </c>
      <c r="CD88" s="1">
        <v>41426</v>
      </c>
      <c r="CE88">
        <v>128</v>
      </c>
      <c r="CF88">
        <v>18.976419999999997</v>
      </c>
      <c r="CG88" s="7">
        <v>6.7452132699423819</v>
      </c>
      <c r="CH88" s="7">
        <v>7.333502964241184</v>
      </c>
      <c r="CI88" s="7">
        <v>0.6216538018008485</v>
      </c>
      <c r="CJ88" s="7">
        <v>9.1984643696437303</v>
      </c>
      <c r="CK88" s="7">
        <v>5.4685415588386386</v>
      </c>
      <c r="CW88">
        <v>27</v>
      </c>
      <c r="CX88" s="1">
        <v>41426</v>
      </c>
      <c r="CY88">
        <v>128</v>
      </c>
      <c r="CZ88">
        <v>18.976419999999997</v>
      </c>
      <c r="DA88" s="7">
        <v>6.7452132699423819</v>
      </c>
      <c r="DB88" s="7">
        <v>8.4823730374695341</v>
      </c>
      <c r="DC88" s="7">
        <v>0.66857716909763032</v>
      </c>
      <c r="DD88" s="7">
        <v>10.488104544762425</v>
      </c>
      <c r="DE88" s="7">
        <v>6.4766415301766429</v>
      </c>
      <c r="DQ88">
        <v>27</v>
      </c>
      <c r="DR88" s="14">
        <v>42317</v>
      </c>
      <c r="DS88">
        <v>4.3</v>
      </c>
      <c r="DT88" s="7">
        <v>0.91000000000000014</v>
      </c>
      <c r="DU88" s="7">
        <v>0.76625000000000021</v>
      </c>
      <c r="DV88" s="7">
        <v>2.5033387500000006</v>
      </c>
      <c r="DW88" s="7">
        <v>0.91000000000000014</v>
      </c>
      <c r="DX88" s="7">
        <v>0.91000000000000014</v>
      </c>
      <c r="DY88" s="7">
        <v>0.76625000000000021</v>
      </c>
      <c r="DZ88" s="7">
        <v>2.5033387500000006</v>
      </c>
      <c r="EA88" s="7">
        <v>0</v>
      </c>
      <c r="EB88" s="7">
        <v>5.1074999999999999</v>
      </c>
      <c r="EC88" s="7">
        <v>7.1453989361702135</v>
      </c>
      <c r="ED88" s="7">
        <v>3.0696010638297864</v>
      </c>
      <c r="EK88">
        <v>27</v>
      </c>
      <c r="EL88" s="14">
        <v>42317</v>
      </c>
      <c r="EM88">
        <v>4.3</v>
      </c>
      <c r="EN88" s="7">
        <v>0.91000000000000014</v>
      </c>
      <c r="EO88" s="7">
        <v>0.54139999999999988</v>
      </c>
      <c r="EP88" s="7">
        <v>1.7687537999999996</v>
      </c>
      <c r="EQ88" s="7">
        <v>0.91000000000000014</v>
      </c>
      <c r="ER88" s="7">
        <v>0.91000000000000014</v>
      </c>
      <c r="ES88" s="7">
        <v>0.54139999999999988</v>
      </c>
      <c r="ET88" s="7">
        <v>1.7687537999999996</v>
      </c>
      <c r="EU88" s="7">
        <v>0</v>
      </c>
      <c r="EV88" s="7">
        <v>5.6015686274509804</v>
      </c>
      <c r="EW88" s="7">
        <v>7.0414622444722568</v>
      </c>
      <c r="EX88" s="7">
        <v>4.161675010429704</v>
      </c>
    </row>
    <row r="89" spans="1:154" x14ac:dyDescent="0.25">
      <c r="U89">
        <v>28</v>
      </c>
      <c r="V89" s="14">
        <v>42415</v>
      </c>
      <c r="W89">
        <v>4</v>
      </c>
      <c r="X89">
        <v>31</v>
      </c>
      <c r="Y89" s="11">
        <v>0.12903225806451613</v>
      </c>
      <c r="Z89" s="11">
        <v>8.8461538461538466E-2</v>
      </c>
      <c r="AA89" s="11">
        <v>5.1001611193574298E-2</v>
      </c>
      <c r="AB89" s="11">
        <v>0.24146637204226135</v>
      </c>
      <c r="AC89" s="11">
        <v>0</v>
      </c>
      <c r="AO89">
        <v>28</v>
      </c>
      <c r="AP89" s="1">
        <v>41456</v>
      </c>
      <c r="AQ89">
        <v>781</v>
      </c>
      <c r="AR89" s="7">
        <v>781</v>
      </c>
      <c r="AS89" s="7">
        <v>709.3</v>
      </c>
      <c r="AT89" s="7">
        <v>26.632686683847727</v>
      </c>
      <c r="AU89" s="7">
        <v>789.19806005154317</v>
      </c>
      <c r="AV89" s="7">
        <v>629.40193994845674</v>
      </c>
      <c r="BI89">
        <v>28</v>
      </c>
      <c r="BJ89" s="14">
        <v>42415</v>
      </c>
      <c r="BK89">
        <v>4</v>
      </c>
      <c r="BL89">
        <v>31</v>
      </c>
      <c r="BM89" s="11">
        <v>0.12903225806451613</v>
      </c>
      <c r="BN89" s="11">
        <v>0.16490299823633156</v>
      </c>
      <c r="BO89" s="11">
        <v>6.6650266657018051E-2</v>
      </c>
      <c r="BP89" s="11">
        <v>0.36485379820738573</v>
      </c>
      <c r="BQ89" s="11">
        <v>0</v>
      </c>
      <c r="CC89">
        <v>28</v>
      </c>
      <c r="CD89" s="1">
        <v>41456</v>
      </c>
      <c r="CE89">
        <v>173</v>
      </c>
      <c r="CF89">
        <v>19.38212</v>
      </c>
      <c r="CG89" s="7">
        <v>8.9257521880991337</v>
      </c>
      <c r="CH89" s="7">
        <v>7.333502964241184</v>
      </c>
      <c r="CI89" s="7">
        <v>0.61511327087676493</v>
      </c>
      <c r="CJ89" s="7">
        <v>9.1788427768714786</v>
      </c>
      <c r="CK89" s="7">
        <v>5.4881631516108893</v>
      </c>
      <c r="CW89">
        <v>28</v>
      </c>
      <c r="CX89" s="1">
        <v>41456</v>
      </c>
      <c r="CY89">
        <v>173</v>
      </c>
      <c r="CZ89">
        <v>19.38212</v>
      </c>
      <c r="DA89" s="7">
        <v>8.9257521880991337</v>
      </c>
      <c r="DB89" s="7">
        <v>8.4823730374695341</v>
      </c>
      <c r="DC89" s="7">
        <v>0.66154294902698685</v>
      </c>
      <c r="DD89" s="7">
        <v>10.467001884550495</v>
      </c>
      <c r="DE89" s="7">
        <v>6.4977441903885733</v>
      </c>
      <c r="DQ89">
        <v>28</v>
      </c>
      <c r="DR89" s="14">
        <v>42324</v>
      </c>
      <c r="DS89">
        <v>4.5599999999999996</v>
      </c>
      <c r="DT89" s="7">
        <v>0.25999999999999979</v>
      </c>
      <c r="DU89" s="7">
        <v>0.76625000000000021</v>
      </c>
      <c r="DV89" s="7">
        <v>2.5033387500000006</v>
      </c>
      <c r="DW89" s="7">
        <v>0.25999999999999979</v>
      </c>
      <c r="DX89" s="7">
        <v>0.25999999999999979</v>
      </c>
      <c r="DY89" s="7">
        <v>0.76625000000000021</v>
      </c>
      <c r="DZ89" s="7">
        <v>2.5033387500000006</v>
      </c>
      <c r="EA89" s="7">
        <v>0</v>
      </c>
      <c r="EB89" s="7">
        <v>5.1074999999999999</v>
      </c>
      <c r="EC89" s="7">
        <v>7.1453989361702135</v>
      </c>
      <c r="ED89" s="7">
        <v>3.0696010638297864</v>
      </c>
      <c r="EK89">
        <v>28</v>
      </c>
      <c r="EL89" s="14">
        <v>42324</v>
      </c>
      <c r="EM89">
        <v>4.5599999999999996</v>
      </c>
      <c r="EN89" s="7">
        <v>0.25999999999999979</v>
      </c>
      <c r="EO89" s="7">
        <v>0.54139999999999988</v>
      </c>
      <c r="EP89" s="7">
        <v>1.7687537999999996</v>
      </c>
      <c r="EQ89" s="7">
        <v>0.25999999999999979</v>
      </c>
      <c r="ER89" s="7">
        <v>0.25999999999999979</v>
      </c>
      <c r="ES89" s="7">
        <v>0.54139999999999988</v>
      </c>
      <c r="ET89" s="7">
        <v>1.7687537999999996</v>
      </c>
      <c r="EU89" s="7">
        <v>0</v>
      </c>
      <c r="EV89" s="7">
        <v>5.6015686274509804</v>
      </c>
      <c r="EW89" s="7">
        <v>7.0414622444722568</v>
      </c>
      <c r="EX89" s="7">
        <v>4.161675010429704</v>
      </c>
    </row>
    <row r="90" spans="1:154" x14ac:dyDescent="0.25">
      <c r="U90">
        <v>29</v>
      </c>
      <c r="V90" s="14">
        <v>42422</v>
      </c>
      <c r="W90">
        <v>3</v>
      </c>
      <c r="X90">
        <v>32</v>
      </c>
      <c r="Y90" s="11">
        <v>9.375E-2</v>
      </c>
      <c r="Z90" s="11">
        <v>8.8461538461538466E-2</v>
      </c>
      <c r="AA90" s="11">
        <v>5.0198386015686616E-2</v>
      </c>
      <c r="AB90" s="11">
        <v>0.23905669650859834</v>
      </c>
      <c r="AC90" s="11">
        <v>0</v>
      </c>
      <c r="AO90">
        <v>29</v>
      </c>
      <c r="AP90" s="1">
        <v>41487</v>
      </c>
      <c r="AQ90">
        <v>805</v>
      </c>
      <c r="AR90" s="7">
        <v>805</v>
      </c>
      <c r="AS90" s="7">
        <v>709.3</v>
      </c>
      <c r="AT90" s="7">
        <v>26.632686683847727</v>
      </c>
      <c r="AU90" s="7">
        <v>789.19806005154317</v>
      </c>
      <c r="AV90" s="7">
        <v>629.40193994845674</v>
      </c>
      <c r="BI90">
        <v>29</v>
      </c>
      <c r="BJ90" s="14">
        <v>42422</v>
      </c>
      <c r="BK90">
        <v>3</v>
      </c>
      <c r="BL90">
        <v>32</v>
      </c>
      <c r="BM90" s="11">
        <v>9.375E-2</v>
      </c>
      <c r="BN90" s="11">
        <v>0.16490299823633156</v>
      </c>
      <c r="BO90" s="11">
        <v>6.5600590557793367E-2</v>
      </c>
      <c r="BP90" s="11">
        <v>0.36170476990971168</v>
      </c>
      <c r="BQ90" s="11">
        <v>0</v>
      </c>
      <c r="CC90">
        <v>29</v>
      </c>
      <c r="CD90" s="1">
        <v>41487</v>
      </c>
      <c r="CE90">
        <v>154</v>
      </c>
      <c r="CF90">
        <v>19.13719</v>
      </c>
      <c r="CG90" s="7">
        <v>8.0471584386213433</v>
      </c>
      <c r="CH90" s="7">
        <v>7.333502964241184</v>
      </c>
      <c r="CI90" s="7">
        <v>0.61903706256324875</v>
      </c>
      <c r="CJ90" s="7">
        <v>9.1906141519309301</v>
      </c>
      <c r="CK90" s="7">
        <v>5.4763917765514378</v>
      </c>
      <c r="CW90">
        <v>29</v>
      </c>
      <c r="CX90" s="1">
        <v>41487</v>
      </c>
      <c r="CY90">
        <v>154</v>
      </c>
      <c r="CZ90">
        <v>19.13719</v>
      </c>
      <c r="DA90" s="7">
        <v>8.0471584386213433</v>
      </c>
      <c r="DB90" s="7">
        <v>8.4823730374695341</v>
      </c>
      <c r="DC90" s="7">
        <v>0.66576291443261726</v>
      </c>
      <c r="DD90" s="7">
        <v>10.479661780767387</v>
      </c>
      <c r="DE90" s="7">
        <v>6.4850842941716822</v>
      </c>
      <c r="DQ90">
        <v>29</v>
      </c>
      <c r="DR90" s="14">
        <v>42331</v>
      </c>
      <c r="DS90">
        <v>3.42</v>
      </c>
      <c r="DT90" s="7">
        <v>1.1399999999999997</v>
      </c>
      <c r="DU90" s="7">
        <v>0.76625000000000021</v>
      </c>
      <c r="DV90" s="7">
        <v>2.5033387500000006</v>
      </c>
      <c r="DW90" s="7">
        <v>1.1399999999999997</v>
      </c>
      <c r="DX90" s="7">
        <v>1.1399999999999997</v>
      </c>
      <c r="DY90" s="7">
        <v>0.76625000000000021</v>
      </c>
      <c r="DZ90" s="7">
        <v>2.5033387500000006</v>
      </c>
      <c r="EA90" s="7">
        <v>0</v>
      </c>
      <c r="EB90" s="7">
        <v>5.1074999999999999</v>
      </c>
      <c r="EC90" s="7">
        <v>7.1453989361702135</v>
      </c>
      <c r="ED90" s="7">
        <v>3.0696010638297864</v>
      </c>
      <c r="EK90">
        <v>29</v>
      </c>
      <c r="EL90" s="14">
        <v>42331</v>
      </c>
      <c r="EM90">
        <v>3.42</v>
      </c>
      <c r="EN90" s="7">
        <v>1.1399999999999997</v>
      </c>
      <c r="EO90" s="7">
        <v>0.54139999999999988</v>
      </c>
      <c r="EP90" s="7">
        <v>1.7687537999999996</v>
      </c>
      <c r="EQ90" s="7">
        <v>1.1399999999999997</v>
      </c>
      <c r="ER90" s="7">
        <v>1.1399999999999997</v>
      </c>
      <c r="ES90" s="7">
        <v>0.54139999999999988</v>
      </c>
      <c r="ET90" s="7">
        <v>1.7687537999999996</v>
      </c>
      <c r="EU90" s="7">
        <v>0</v>
      </c>
      <c r="EV90" s="7">
        <v>5.6015686274509804</v>
      </c>
      <c r="EW90" s="7">
        <v>7.0414622444722568</v>
      </c>
      <c r="EX90" s="7">
        <v>4.161675010429704</v>
      </c>
    </row>
    <row r="91" spans="1:154" x14ac:dyDescent="0.25">
      <c r="U91">
        <v>30</v>
      </c>
      <c r="V91" s="14">
        <v>42429</v>
      </c>
      <c r="W91">
        <v>2</v>
      </c>
      <c r="X91">
        <v>36</v>
      </c>
      <c r="Y91" s="11">
        <v>5.5555555555555552E-2</v>
      </c>
      <c r="Z91" s="11">
        <v>8.8461538461538466E-2</v>
      </c>
      <c r="AA91" s="11">
        <v>4.7327492208415957E-2</v>
      </c>
      <c r="AB91" s="11">
        <v>0.23044401508678636</v>
      </c>
      <c r="AC91" s="11">
        <v>0</v>
      </c>
      <c r="AO91">
        <v>30</v>
      </c>
      <c r="AP91" s="1">
        <v>41518</v>
      </c>
      <c r="AQ91">
        <v>648</v>
      </c>
      <c r="AR91" s="7">
        <v>648</v>
      </c>
      <c r="AS91" s="7">
        <v>709.3</v>
      </c>
      <c r="AT91" s="7">
        <v>26.632686683847727</v>
      </c>
      <c r="AU91" s="7">
        <v>789.19806005154317</v>
      </c>
      <c r="AV91" s="7">
        <v>629.40193994845674</v>
      </c>
      <c r="BI91">
        <v>30</v>
      </c>
      <c r="BJ91" s="14">
        <v>42429</v>
      </c>
      <c r="BK91">
        <v>2</v>
      </c>
      <c r="BL91">
        <v>36</v>
      </c>
      <c r="BM91" s="11">
        <v>5.5555555555555552E-2</v>
      </c>
      <c r="BN91" s="11">
        <v>0.16490299823633156</v>
      </c>
      <c r="BO91" s="11">
        <v>6.1848829911010525E-2</v>
      </c>
      <c r="BP91" s="11">
        <v>0.35044948796936315</v>
      </c>
      <c r="BQ91" s="11">
        <v>0</v>
      </c>
      <c r="CC91">
        <v>30</v>
      </c>
      <c r="CD91" s="1">
        <v>41518</v>
      </c>
      <c r="CE91">
        <v>151</v>
      </c>
      <c r="CF91">
        <v>18.382840000000002</v>
      </c>
      <c r="CG91" s="7">
        <v>8.2141823570242671</v>
      </c>
      <c r="CH91" s="7">
        <v>7.333502964241184</v>
      </c>
      <c r="CI91" s="7">
        <v>0.6316106325519566</v>
      </c>
      <c r="CJ91" s="7">
        <v>9.2283348618970535</v>
      </c>
      <c r="CK91" s="7">
        <v>5.4386710665853144</v>
      </c>
      <c r="CW91">
        <v>30</v>
      </c>
      <c r="CX91" s="1">
        <v>41518</v>
      </c>
      <c r="CY91">
        <v>151</v>
      </c>
      <c r="CZ91">
        <v>18.382840000000002</v>
      </c>
      <c r="DA91" s="7">
        <v>8.2141823570242671</v>
      </c>
      <c r="DB91" s="7">
        <v>8.4823730374695341</v>
      </c>
      <c r="DC91" s="7">
        <v>0.67928555646287425</v>
      </c>
      <c r="DD91" s="7">
        <v>10.520229706858157</v>
      </c>
      <c r="DE91" s="7">
        <v>6.4445163680809117</v>
      </c>
      <c r="DQ91">
        <v>30</v>
      </c>
      <c r="DR91" s="14">
        <v>42338</v>
      </c>
      <c r="DS91">
        <v>3.94</v>
      </c>
      <c r="DT91" s="7">
        <v>0.52</v>
      </c>
      <c r="DU91" s="7">
        <v>0.76625000000000021</v>
      </c>
      <c r="DV91" s="7">
        <v>2.5033387500000006</v>
      </c>
      <c r="DW91" s="7">
        <v>0.52</v>
      </c>
      <c r="DX91" s="7">
        <v>0.52</v>
      </c>
      <c r="DY91" s="7">
        <v>0.76625000000000021</v>
      </c>
      <c r="DZ91" s="7">
        <v>2.5033387500000006</v>
      </c>
      <c r="EA91" s="7">
        <v>0</v>
      </c>
      <c r="EB91" s="7">
        <v>5.1074999999999999</v>
      </c>
      <c r="EC91" s="7">
        <v>7.1453989361702135</v>
      </c>
      <c r="ED91" s="7">
        <v>3.0696010638297864</v>
      </c>
      <c r="EK91">
        <v>30</v>
      </c>
      <c r="EL91" s="14">
        <v>42338</v>
      </c>
      <c r="EM91">
        <v>3.94</v>
      </c>
      <c r="EN91" s="7">
        <v>0.52</v>
      </c>
      <c r="EO91" s="7">
        <v>0.54139999999999988</v>
      </c>
      <c r="EP91" s="7">
        <v>1.7687537999999996</v>
      </c>
      <c r="EQ91" s="7">
        <v>0.52</v>
      </c>
      <c r="ER91" s="7">
        <v>0.52</v>
      </c>
      <c r="ES91" s="7">
        <v>0.54139999999999988</v>
      </c>
      <c r="ET91" s="7">
        <v>1.7687537999999996</v>
      </c>
      <c r="EU91" s="7">
        <v>0</v>
      </c>
      <c r="EV91" s="7">
        <v>5.6015686274509804</v>
      </c>
      <c r="EW91" s="7">
        <v>7.0414622444722568</v>
      </c>
      <c r="EX91" s="7">
        <v>4.161675010429704</v>
      </c>
    </row>
    <row r="92" spans="1:154" x14ac:dyDescent="0.25">
      <c r="U92">
        <v>31</v>
      </c>
      <c r="V92" s="14">
        <v>42436</v>
      </c>
      <c r="W92">
        <v>3</v>
      </c>
      <c r="X92">
        <v>34</v>
      </c>
      <c r="Y92" s="11">
        <v>8.8235294117647065E-2</v>
      </c>
      <c r="Z92" s="11">
        <v>8.8461538461538466E-2</v>
      </c>
      <c r="AA92" s="11">
        <v>4.8699587712518679E-2</v>
      </c>
      <c r="AB92" s="11">
        <v>0.23456030159909452</v>
      </c>
      <c r="AC92" s="11">
        <v>0</v>
      </c>
      <c r="AO92">
        <v>31</v>
      </c>
      <c r="AP92" s="1">
        <v>41548</v>
      </c>
      <c r="AQ92">
        <v>799</v>
      </c>
      <c r="AR92" s="7">
        <v>799</v>
      </c>
      <c r="AS92" s="7">
        <v>709.3</v>
      </c>
      <c r="AT92" s="7">
        <v>26.632686683847727</v>
      </c>
      <c r="AU92" s="7">
        <v>789.19806005154317</v>
      </c>
      <c r="AV92" s="7">
        <v>629.40193994845674</v>
      </c>
      <c r="BI92">
        <v>31</v>
      </c>
      <c r="BJ92" s="14">
        <v>42436</v>
      </c>
      <c r="BK92">
        <v>3</v>
      </c>
      <c r="BL92">
        <v>34</v>
      </c>
      <c r="BM92" s="11">
        <v>8.8235294117647065E-2</v>
      </c>
      <c r="BN92" s="11">
        <v>0.16490299823633156</v>
      </c>
      <c r="BO92" s="11">
        <v>6.3641920934747909E-2</v>
      </c>
      <c r="BP92" s="11">
        <v>0.35582876104057526</v>
      </c>
      <c r="BQ92" s="11">
        <v>0</v>
      </c>
      <c r="CC92">
        <v>31</v>
      </c>
      <c r="CD92" s="1">
        <v>41548</v>
      </c>
      <c r="CE92">
        <v>208</v>
      </c>
      <c r="CF92">
        <v>19.045210000000001</v>
      </c>
      <c r="CG92" s="7">
        <v>10.921381281697602</v>
      </c>
      <c r="CH92" s="7">
        <v>7.333502964241184</v>
      </c>
      <c r="CI92" s="7">
        <v>0.6205301006263545</v>
      </c>
      <c r="CJ92" s="7">
        <v>9.1950932661202476</v>
      </c>
      <c r="CK92" s="7">
        <v>5.4719126623621204</v>
      </c>
      <c r="CW92">
        <v>31</v>
      </c>
      <c r="CX92" s="1">
        <v>41548</v>
      </c>
      <c r="CY92">
        <v>208</v>
      </c>
      <c r="CZ92">
        <v>19.045210000000001</v>
      </c>
      <c r="DA92" s="7">
        <v>10.921381281697602</v>
      </c>
      <c r="DB92" s="7">
        <v>8.4823730374695341</v>
      </c>
      <c r="DC92" s="7">
        <v>0.66736864926234807</v>
      </c>
      <c r="DD92" s="7">
        <v>10.484478985256578</v>
      </c>
      <c r="DE92" s="7">
        <v>6.4802670896824903</v>
      </c>
      <c r="DQ92">
        <v>31</v>
      </c>
      <c r="DR92" s="14">
        <v>42345</v>
      </c>
      <c r="DS92">
        <v>4.0999999999999996</v>
      </c>
      <c r="DT92" s="7">
        <v>0.1599999999999997</v>
      </c>
      <c r="DU92" s="7">
        <v>0.76625000000000021</v>
      </c>
      <c r="DV92" s="7">
        <v>2.5033387500000006</v>
      </c>
      <c r="DW92" s="7">
        <v>0.1599999999999997</v>
      </c>
      <c r="DX92" s="7">
        <v>0.1599999999999997</v>
      </c>
      <c r="DY92" s="7">
        <v>0.76625000000000021</v>
      </c>
      <c r="DZ92" s="7">
        <v>2.5033387500000006</v>
      </c>
      <c r="EA92" s="7">
        <v>0</v>
      </c>
      <c r="EB92" s="7">
        <v>5.1074999999999999</v>
      </c>
      <c r="EC92" s="7">
        <v>7.1453989361702135</v>
      </c>
      <c r="ED92" s="7">
        <v>3.0696010638297864</v>
      </c>
      <c r="EK92">
        <v>31</v>
      </c>
      <c r="EL92" s="14">
        <v>42345</v>
      </c>
      <c r="EM92">
        <v>4.0999999999999996</v>
      </c>
      <c r="EN92" s="7">
        <v>0.1599999999999997</v>
      </c>
      <c r="EO92" s="7">
        <v>0.54139999999999988</v>
      </c>
      <c r="EP92" s="7">
        <v>1.7687537999999996</v>
      </c>
      <c r="EQ92" s="7">
        <v>0.1599999999999997</v>
      </c>
      <c r="ER92" s="7">
        <v>0.1599999999999997</v>
      </c>
      <c r="ES92" s="7">
        <v>0.54139999999999988</v>
      </c>
      <c r="ET92" s="7">
        <v>1.7687537999999996</v>
      </c>
      <c r="EU92" s="7">
        <v>0</v>
      </c>
      <c r="EV92" s="7">
        <v>5.6015686274509804</v>
      </c>
      <c r="EW92" s="7">
        <v>7.0414622444722568</v>
      </c>
      <c r="EX92" s="7">
        <v>4.161675010429704</v>
      </c>
    </row>
    <row r="93" spans="1:154" x14ac:dyDescent="0.25">
      <c r="U93">
        <v>32</v>
      </c>
      <c r="V93" s="14">
        <v>42443</v>
      </c>
      <c r="W93">
        <v>3</v>
      </c>
      <c r="X93">
        <v>35</v>
      </c>
      <c r="Y93" s="11">
        <v>8.5714285714285715E-2</v>
      </c>
      <c r="Z93" s="11">
        <v>8.8461538461538466E-2</v>
      </c>
      <c r="AA93" s="11">
        <v>4.7998837686688153E-2</v>
      </c>
      <c r="AB93" s="11">
        <v>0.23245805152160293</v>
      </c>
      <c r="AC93" s="11">
        <v>0</v>
      </c>
      <c r="AO93">
        <v>32</v>
      </c>
      <c r="AP93" s="1">
        <v>41579</v>
      </c>
      <c r="AQ93">
        <v>722</v>
      </c>
      <c r="AR93" s="7">
        <v>722</v>
      </c>
      <c r="AS93" s="7">
        <v>709.3</v>
      </c>
      <c r="AT93" s="7">
        <v>26.632686683847727</v>
      </c>
      <c r="AU93" s="7">
        <v>789.19806005154317</v>
      </c>
      <c r="AV93" s="7">
        <v>629.40193994845674</v>
      </c>
      <c r="BI93">
        <v>32</v>
      </c>
      <c r="BJ93" s="14">
        <v>42443</v>
      </c>
      <c r="BK93">
        <v>3</v>
      </c>
      <c r="BL93">
        <v>35</v>
      </c>
      <c r="BM93" s="11">
        <v>8.5714285714285715E-2</v>
      </c>
      <c r="BN93" s="11">
        <v>0.16490299823633156</v>
      </c>
      <c r="BO93" s="11">
        <v>6.2726162099125071E-2</v>
      </c>
      <c r="BP93" s="11">
        <v>0.3530814845337068</v>
      </c>
      <c r="BQ93" s="11">
        <v>0</v>
      </c>
      <c r="CC93">
        <v>32</v>
      </c>
      <c r="CD93" s="1">
        <v>41579</v>
      </c>
      <c r="CE93">
        <v>153</v>
      </c>
      <c r="CF93">
        <v>18.182599999999997</v>
      </c>
      <c r="CG93" s="7">
        <v>8.4146381705586677</v>
      </c>
      <c r="CH93" s="7">
        <v>7.333502964241184</v>
      </c>
      <c r="CI93" s="7">
        <v>0.63507898724843925</v>
      </c>
      <c r="CJ93" s="7">
        <v>9.2387399259865024</v>
      </c>
      <c r="CK93" s="7">
        <v>5.4282660024958664</v>
      </c>
      <c r="CW93">
        <v>32</v>
      </c>
      <c r="CX93" s="1">
        <v>41579</v>
      </c>
      <c r="CY93">
        <v>153</v>
      </c>
      <c r="CZ93">
        <v>18.182599999999997</v>
      </c>
      <c r="DA93" s="7">
        <v>8.4146381705586677</v>
      </c>
      <c r="DB93" s="7">
        <v>8.4823730374695341</v>
      </c>
      <c r="DC93" s="7">
        <v>0.68301570780705234</v>
      </c>
      <c r="DD93" s="7">
        <v>10.531420160890692</v>
      </c>
      <c r="DE93" s="7">
        <v>6.4333259140483765</v>
      </c>
      <c r="DQ93">
        <v>32</v>
      </c>
      <c r="DR93" s="14">
        <v>42352</v>
      </c>
      <c r="DS93">
        <v>3.71</v>
      </c>
      <c r="DT93" s="7">
        <v>0.38999999999999968</v>
      </c>
      <c r="DU93" s="7">
        <v>0.76625000000000021</v>
      </c>
      <c r="DV93" s="7">
        <v>2.5033387500000006</v>
      </c>
      <c r="DW93" s="7">
        <v>0.38999999999999968</v>
      </c>
      <c r="DX93" s="7">
        <v>0.38999999999999968</v>
      </c>
      <c r="DY93" s="7">
        <v>0.76625000000000021</v>
      </c>
      <c r="DZ93" s="7">
        <v>2.5033387500000006</v>
      </c>
      <c r="EA93" s="7">
        <v>0</v>
      </c>
      <c r="EB93" s="7">
        <v>5.1074999999999999</v>
      </c>
      <c r="EC93" s="7">
        <v>7.1453989361702135</v>
      </c>
      <c r="ED93" s="7">
        <v>3.0696010638297864</v>
      </c>
      <c r="EK93">
        <v>32</v>
      </c>
      <c r="EL93" s="14">
        <v>42352</v>
      </c>
      <c r="EM93">
        <v>3.71</v>
      </c>
      <c r="EN93" s="7">
        <v>0.38999999999999968</v>
      </c>
      <c r="EO93" s="7">
        <v>0.54139999999999988</v>
      </c>
      <c r="EP93" s="7">
        <v>1.7687537999999996</v>
      </c>
      <c r="EQ93" s="7">
        <v>0.38999999999999968</v>
      </c>
      <c r="ER93" s="7">
        <v>0.38999999999999968</v>
      </c>
      <c r="ES93" s="7">
        <v>0.54139999999999988</v>
      </c>
      <c r="ET93" s="7">
        <v>1.7687537999999996</v>
      </c>
      <c r="EU93" s="7">
        <v>0</v>
      </c>
      <c r="EV93" s="7">
        <v>5.6015686274509804</v>
      </c>
      <c r="EW93" s="7">
        <v>7.0414622444722568</v>
      </c>
      <c r="EX93" s="7">
        <v>4.161675010429704</v>
      </c>
    </row>
    <row r="94" spans="1:154" x14ac:dyDescent="0.25">
      <c r="U94">
        <v>33</v>
      </c>
      <c r="V94" s="14">
        <v>42450</v>
      </c>
      <c r="W94">
        <v>1</v>
      </c>
      <c r="X94">
        <v>34</v>
      </c>
      <c r="Y94" s="11">
        <v>2.9411764705882353E-2</v>
      </c>
      <c r="Z94" s="11">
        <v>8.8461538461538466E-2</v>
      </c>
      <c r="AA94" s="11">
        <v>4.8699587712518679E-2</v>
      </c>
      <c r="AB94" s="11">
        <v>0.23456030159909452</v>
      </c>
      <c r="AC94" s="11">
        <v>0</v>
      </c>
      <c r="AO94">
        <v>33</v>
      </c>
      <c r="AP94" s="1">
        <v>41609</v>
      </c>
      <c r="AQ94">
        <v>745</v>
      </c>
      <c r="AR94" s="7">
        <v>745</v>
      </c>
      <c r="AS94" s="7">
        <v>709.3</v>
      </c>
      <c r="AT94" s="7">
        <v>26.632686683847727</v>
      </c>
      <c r="AU94" s="7">
        <v>789.19806005154317</v>
      </c>
      <c r="AV94" s="7">
        <v>629.40193994845674</v>
      </c>
      <c r="BI94">
        <v>33</v>
      </c>
      <c r="BJ94" s="14">
        <v>42450</v>
      </c>
      <c r="BK94">
        <v>1</v>
      </c>
      <c r="BL94">
        <v>34</v>
      </c>
      <c r="BM94" s="11">
        <v>2.9411764705882353E-2</v>
      </c>
      <c r="BN94" s="11">
        <v>0.16490299823633156</v>
      </c>
      <c r="BO94" s="11">
        <v>6.3641920934747909E-2</v>
      </c>
      <c r="BP94" s="11">
        <v>0.35582876104057526</v>
      </c>
      <c r="BQ94" s="11">
        <v>0</v>
      </c>
      <c r="CC94">
        <v>33</v>
      </c>
      <c r="CD94" s="1">
        <v>41609</v>
      </c>
      <c r="CE94">
        <v>208</v>
      </c>
      <c r="CF94">
        <v>18.514830000000003</v>
      </c>
      <c r="CG94" s="7">
        <v>11.234237635452228</v>
      </c>
      <c r="CH94" s="7">
        <v>7.333502964241184</v>
      </c>
      <c r="CI94" s="7">
        <v>0.62935526762504967</v>
      </c>
      <c r="CJ94" s="7">
        <v>9.2215687671163327</v>
      </c>
      <c r="CK94" s="7">
        <v>5.4454371613660353</v>
      </c>
      <c r="CW94">
        <v>33</v>
      </c>
      <c r="CX94" s="1">
        <v>41609</v>
      </c>
      <c r="CY94">
        <v>208</v>
      </c>
      <c r="CZ94">
        <v>18.514830000000003</v>
      </c>
      <c r="DA94" s="7">
        <v>11.234237635452228</v>
      </c>
      <c r="DB94" s="7">
        <v>8.4823730374695341</v>
      </c>
      <c r="DC94" s="7">
        <v>0.67685995318699088</v>
      </c>
      <c r="DD94" s="7">
        <v>10.512952897030507</v>
      </c>
      <c r="DE94" s="7">
        <v>6.4517931779085611</v>
      </c>
      <c r="DQ94">
        <v>33</v>
      </c>
      <c r="DR94" s="14">
        <v>42359</v>
      </c>
      <c r="DS94">
        <v>4.95</v>
      </c>
      <c r="DT94" s="7">
        <v>1.2400000000000002</v>
      </c>
      <c r="DU94" s="7">
        <v>0.76625000000000021</v>
      </c>
      <c r="DV94" s="7">
        <v>2.5033387500000006</v>
      </c>
      <c r="DW94" s="7">
        <v>1.2400000000000002</v>
      </c>
      <c r="DX94" s="7">
        <v>1.2400000000000002</v>
      </c>
      <c r="DY94" s="7">
        <v>0.76625000000000021</v>
      </c>
      <c r="DZ94" s="7">
        <v>2.5033387500000006</v>
      </c>
      <c r="EA94" s="7">
        <v>0</v>
      </c>
      <c r="EB94" s="7">
        <v>5.1074999999999999</v>
      </c>
      <c r="EC94" s="7">
        <v>7.1453989361702135</v>
      </c>
      <c r="ED94" s="7">
        <v>3.0696010638297864</v>
      </c>
      <c r="EK94">
        <v>33</v>
      </c>
      <c r="EL94" s="14">
        <v>42359</v>
      </c>
      <c r="EM94">
        <v>4.95</v>
      </c>
      <c r="EN94" s="7">
        <v>1.2400000000000002</v>
      </c>
      <c r="EO94" s="7">
        <v>0.54139999999999988</v>
      </c>
      <c r="EP94" s="7">
        <v>1.7687537999999996</v>
      </c>
      <c r="EQ94" s="7">
        <v>1.2400000000000002</v>
      </c>
      <c r="ER94" s="7">
        <v>1.2400000000000002</v>
      </c>
      <c r="ES94" s="7">
        <v>0.54139999999999988</v>
      </c>
      <c r="ET94" s="7">
        <v>1.7687537999999996</v>
      </c>
      <c r="EU94" s="7">
        <v>0</v>
      </c>
      <c r="EV94" s="7">
        <v>5.6015686274509804</v>
      </c>
      <c r="EW94" s="7">
        <v>7.0414622444722568</v>
      </c>
      <c r="EX94" s="7">
        <v>4.161675010429704</v>
      </c>
    </row>
    <row r="95" spans="1:154" x14ac:dyDescent="0.25">
      <c r="U95">
        <v>34</v>
      </c>
      <c r="V95" s="14">
        <v>42457</v>
      </c>
      <c r="W95">
        <v>2</v>
      </c>
      <c r="X95">
        <v>36</v>
      </c>
      <c r="Y95" s="11">
        <v>5.5555555555555552E-2</v>
      </c>
      <c r="Z95" s="11">
        <v>8.8461538461538466E-2</v>
      </c>
      <c r="AA95" s="11">
        <v>4.7327492208415957E-2</v>
      </c>
      <c r="AB95" s="11">
        <v>0.23044401508678636</v>
      </c>
      <c r="AC95" s="11">
        <v>0</v>
      </c>
      <c r="AO95">
        <v>34</v>
      </c>
      <c r="AP95" s="1">
        <v>41640</v>
      </c>
      <c r="AQ95">
        <v>761</v>
      </c>
      <c r="AR95" s="7">
        <v>761</v>
      </c>
      <c r="AS95" s="7">
        <v>709.3</v>
      </c>
      <c r="AT95" s="7">
        <v>26.632686683847727</v>
      </c>
      <c r="AU95" s="7">
        <v>789.19806005154317</v>
      </c>
      <c r="AV95" s="7">
        <v>629.40193994845674</v>
      </c>
      <c r="BI95">
        <v>34</v>
      </c>
      <c r="BJ95" s="14">
        <v>42457</v>
      </c>
      <c r="BK95">
        <v>2</v>
      </c>
      <c r="BL95">
        <v>36</v>
      </c>
      <c r="BM95" s="11">
        <v>5.5555555555555552E-2</v>
      </c>
      <c r="BN95" s="11">
        <v>0.16490299823633156</v>
      </c>
      <c r="BO95" s="11">
        <v>6.1848829911010525E-2</v>
      </c>
      <c r="BP95" s="11">
        <v>0.35044948796936315</v>
      </c>
      <c r="BQ95" s="11">
        <v>0</v>
      </c>
      <c r="CC95">
        <v>34</v>
      </c>
      <c r="CD95" s="1">
        <v>41640</v>
      </c>
      <c r="CE95">
        <v>210</v>
      </c>
      <c r="CF95">
        <v>18.601290000000002</v>
      </c>
      <c r="CG95" s="7">
        <v>11.289539596447343</v>
      </c>
      <c r="CH95" s="7">
        <v>7.333502964241184</v>
      </c>
      <c r="CI95" s="7">
        <v>0.6278909220385368</v>
      </c>
      <c r="CJ95" s="7">
        <v>9.2171757303567947</v>
      </c>
      <c r="CK95" s="7">
        <v>5.4498301981255732</v>
      </c>
      <c r="CW95">
        <v>34</v>
      </c>
      <c r="CX95" s="1">
        <v>41640</v>
      </c>
      <c r="CY95">
        <v>210</v>
      </c>
      <c r="CZ95">
        <v>18.601290000000002</v>
      </c>
      <c r="DA95" s="7">
        <v>11.289539596447343</v>
      </c>
      <c r="DB95" s="7">
        <v>8.4823730374695341</v>
      </c>
      <c r="DC95" s="7">
        <v>0.67528507658529491</v>
      </c>
      <c r="DD95" s="7">
        <v>10.508228267225419</v>
      </c>
      <c r="DE95" s="7">
        <v>6.4565178077136496</v>
      </c>
      <c r="DQ95">
        <v>34</v>
      </c>
      <c r="DR95" s="14">
        <v>42366</v>
      </c>
      <c r="DS95">
        <v>5.31</v>
      </c>
      <c r="DT95" s="7">
        <v>0.35999999999999943</v>
      </c>
      <c r="DU95" s="7">
        <v>0.76625000000000021</v>
      </c>
      <c r="DV95" s="7">
        <v>2.5033387500000006</v>
      </c>
      <c r="DW95" s="7">
        <v>0.35999999999999943</v>
      </c>
      <c r="DX95" s="7">
        <v>0.35999999999999943</v>
      </c>
      <c r="DY95" s="7">
        <v>0.76625000000000021</v>
      </c>
      <c r="DZ95" s="7">
        <v>2.5033387500000006</v>
      </c>
      <c r="EA95" s="7">
        <v>0</v>
      </c>
      <c r="EB95" s="7">
        <v>5.1074999999999999</v>
      </c>
      <c r="EC95" s="7">
        <v>7.1453989361702135</v>
      </c>
      <c r="ED95" s="7">
        <v>3.0696010638297864</v>
      </c>
      <c r="EK95">
        <v>34</v>
      </c>
      <c r="EL95" s="14">
        <v>42366</v>
      </c>
      <c r="EM95">
        <v>5.31</v>
      </c>
      <c r="EN95" s="7">
        <v>0.35999999999999943</v>
      </c>
      <c r="EO95" s="7">
        <v>0.54139999999999988</v>
      </c>
      <c r="EP95" s="7">
        <v>1.7687537999999996</v>
      </c>
      <c r="EQ95" s="7">
        <v>0.35999999999999943</v>
      </c>
      <c r="ER95" s="7">
        <v>0.35999999999999943</v>
      </c>
      <c r="ES95" s="7">
        <v>0.54139999999999988</v>
      </c>
      <c r="ET95" s="7">
        <v>1.7687537999999996</v>
      </c>
      <c r="EU95" s="7">
        <v>0</v>
      </c>
      <c r="EV95" s="7">
        <v>5.6015686274509804</v>
      </c>
      <c r="EW95" s="7">
        <v>7.0414622444722568</v>
      </c>
      <c r="EX95" s="7">
        <v>4.161675010429704</v>
      </c>
    </row>
    <row r="96" spans="1:154" x14ac:dyDescent="0.25">
      <c r="U96">
        <v>35</v>
      </c>
      <c r="V96" s="14">
        <v>42464</v>
      </c>
      <c r="W96">
        <v>3</v>
      </c>
      <c r="X96">
        <v>32</v>
      </c>
      <c r="Y96" s="11">
        <v>9.375E-2</v>
      </c>
      <c r="Z96" s="11">
        <v>8.8461538461538466E-2</v>
      </c>
      <c r="AA96" s="11">
        <v>5.0198386015686616E-2</v>
      </c>
      <c r="AB96" s="11">
        <v>0.23905669650859834</v>
      </c>
      <c r="AC96" s="11">
        <v>0</v>
      </c>
      <c r="AO96">
        <v>35</v>
      </c>
      <c r="AP96" s="1">
        <v>41671</v>
      </c>
      <c r="AQ96">
        <v>631</v>
      </c>
      <c r="AR96" s="7">
        <v>631</v>
      </c>
      <c r="AS96" s="7">
        <v>709.3</v>
      </c>
      <c r="AT96" s="7">
        <v>26.632686683847727</v>
      </c>
      <c r="AU96" s="7">
        <v>789.19806005154317</v>
      </c>
      <c r="AV96" s="7">
        <v>629.40193994845674</v>
      </c>
      <c r="BI96">
        <v>35</v>
      </c>
      <c r="BJ96" s="14">
        <v>42464</v>
      </c>
      <c r="BK96">
        <v>3</v>
      </c>
      <c r="BL96">
        <v>32</v>
      </c>
      <c r="BM96" s="11">
        <v>9.375E-2</v>
      </c>
      <c r="BN96" s="11">
        <v>0.16490299823633156</v>
      </c>
      <c r="BO96" s="11">
        <v>6.5600590557793367E-2</v>
      </c>
      <c r="BP96" s="11">
        <v>0.36170476990971168</v>
      </c>
      <c r="BQ96" s="11">
        <v>0</v>
      </c>
      <c r="CC96">
        <v>35</v>
      </c>
      <c r="CD96" s="1">
        <v>41671</v>
      </c>
      <c r="CE96">
        <v>170</v>
      </c>
      <c r="CF96">
        <v>17.003419999999998</v>
      </c>
      <c r="CG96" s="7">
        <v>9.9979886399324389</v>
      </c>
      <c r="CH96" s="7">
        <v>7.333502964241184</v>
      </c>
      <c r="CI96" s="7">
        <v>0.65673111754307623</v>
      </c>
      <c r="CJ96" s="7">
        <v>9.303696316870413</v>
      </c>
      <c r="CK96" s="7">
        <v>5.363309611611955</v>
      </c>
      <c r="CW96">
        <v>35</v>
      </c>
      <c r="CX96" s="1">
        <v>41671</v>
      </c>
      <c r="CY96">
        <v>170</v>
      </c>
      <c r="CZ96">
        <v>17.003419999999998</v>
      </c>
      <c r="DA96" s="7">
        <v>9.9979886399324389</v>
      </c>
      <c r="DB96" s="7">
        <v>8.4823730374695341</v>
      </c>
      <c r="DC96" s="7">
        <v>0.7063021735784929</v>
      </c>
      <c r="DD96" s="7">
        <v>10.601279558205013</v>
      </c>
      <c r="DE96" s="7">
        <v>6.3634665167340554</v>
      </c>
      <c r="DQ96">
        <v>35</v>
      </c>
      <c r="DR96" s="14">
        <v>42373</v>
      </c>
      <c r="DS96">
        <v>4.05</v>
      </c>
      <c r="DT96" s="7">
        <v>1.2599999999999998</v>
      </c>
      <c r="DU96" s="7">
        <v>0.76625000000000021</v>
      </c>
      <c r="DV96" s="7">
        <v>2.5033387500000006</v>
      </c>
      <c r="DW96" s="7">
        <v>1.2599999999999998</v>
      </c>
      <c r="DX96" s="7">
        <v>1.2599999999999998</v>
      </c>
      <c r="DY96" s="7">
        <v>0.76625000000000021</v>
      </c>
      <c r="DZ96" s="7">
        <v>2.5033387500000006</v>
      </c>
      <c r="EA96" s="7">
        <v>0</v>
      </c>
      <c r="EB96" s="7">
        <v>5.1074999999999999</v>
      </c>
      <c r="EC96" s="7">
        <v>7.1453989361702135</v>
      </c>
      <c r="ED96" s="7">
        <v>3.0696010638297864</v>
      </c>
      <c r="EK96">
        <v>35</v>
      </c>
      <c r="EL96" s="14">
        <v>42373</v>
      </c>
      <c r="EM96">
        <v>4.05</v>
      </c>
      <c r="EN96" s="7">
        <v>1.2599999999999998</v>
      </c>
      <c r="EO96" s="7">
        <v>0.54139999999999988</v>
      </c>
      <c r="EP96" s="7">
        <v>1.7687537999999996</v>
      </c>
      <c r="EQ96" s="7">
        <v>1.2599999999999998</v>
      </c>
      <c r="ER96" s="7">
        <v>1.2599999999999998</v>
      </c>
      <c r="ES96" s="7">
        <v>0.54139999999999988</v>
      </c>
      <c r="ET96" s="7">
        <v>1.7687537999999996</v>
      </c>
      <c r="EU96" s="7">
        <v>0</v>
      </c>
      <c r="EV96" s="7">
        <v>5.6015686274509804</v>
      </c>
      <c r="EW96" s="7">
        <v>7.0414622444722568</v>
      </c>
      <c r="EX96" s="7">
        <v>4.161675010429704</v>
      </c>
    </row>
    <row r="97" spans="21:154" x14ac:dyDescent="0.25">
      <c r="U97">
        <v>36</v>
      </c>
      <c r="V97" s="14">
        <v>42471</v>
      </c>
      <c r="W97">
        <v>2</v>
      </c>
      <c r="X97">
        <v>39</v>
      </c>
      <c r="Y97" s="11">
        <v>5.128205128205128E-2</v>
      </c>
      <c r="Z97" s="11">
        <v>8.8461538461538466E-2</v>
      </c>
      <c r="AA97" s="11">
        <v>4.547078370934976E-2</v>
      </c>
      <c r="AB97" s="11">
        <v>0.22487388958958776</v>
      </c>
      <c r="AC97" s="11">
        <v>0</v>
      </c>
      <c r="AO97">
        <v>36</v>
      </c>
      <c r="AP97" s="1">
        <v>41699</v>
      </c>
      <c r="AQ97">
        <v>697</v>
      </c>
      <c r="AR97" s="7">
        <v>697</v>
      </c>
      <c r="AS97" s="7">
        <v>709.3</v>
      </c>
      <c r="AT97" s="7">
        <v>26.632686683847727</v>
      </c>
      <c r="AU97" s="7">
        <v>789.19806005154317</v>
      </c>
      <c r="AV97" s="7">
        <v>629.40193994845674</v>
      </c>
      <c r="BI97">
        <v>36</v>
      </c>
      <c r="BJ97" s="14">
        <v>42471</v>
      </c>
      <c r="BK97">
        <v>2</v>
      </c>
      <c r="BL97">
        <v>39</v>
      </c>
      <c r="BM97" s="11">
        <v>5.128205128205128E-2</v>
      </c>
      <c r="BN97" s="11">
        <v>0.16490299823633156</v>
      </c>
      <c r="BO97" s="11">
        <v>5.9422433691929802E-2</v>
      </c>
      <c r="BP97" s="11">
        <v>0.34317029931212095</v>
      </c>
      <c r="BQ97" s="11">
        <v>0</v>
      </c>
      <c r="CC97">
        <v>36</v>
      </c>
      <c r="CD97" s="1">
        <v>41699</v>
      </c>
      <c r="CE97">
        <v>184</v>
      </c>
      <c r="CF97">
        <v>18.513099999999998</v>
      </c>
      <c r="CG97" s="7">
        <v>9.9389081245172353</v>
      </c>
      <c r="CH97" s="7">
        <v>7.333502964241184</v>
      </c>
      <c r="CI97" s="7">
        <v>0.62938467272679322</v>
      </c>
      <c r="CJ97" s="7">
        <v>9.221656982421564</v>
      </c>
      <c r="CK97" s="7">
        <v>5.445348946060804</v>
      </c>
      <c r="CW97">
        <v>36</v>
      </c>
      <c r="CX97" s="1">
        <v>41699</v>
      </c>
      <c r="CY97">
        <v>184</v>
      </c>
      <c r="CZ97">
        <v>18.513099999999998</v>
      </c>
      <c r="DA97" s="7">
        <v>9.9389081245172353</v>
      </c>
      <c r="DB97" s="7">
        <v>8.4823730374695341</v>
      </c>
      <c r="DC97" s="7">
        <v>0.67689157783019871</v>
      </c>
      <c r="DD97" s="7">
        <v>10.51304777096013</v>
      </c>
      <c r="DE97" s="7">
        <v>6.4516983039789384</v>
      </c>
      <c r="DQ97">
        <v>36</v>
      </c>
      <c r="DR97" s="14">
        <v>42380</v>
      </c>
      <c r="DS97">
        <v>5</v>
      </c>
      <c r="DT97" s="7">
        <v>0.95000000000000018</v>
      </c>
      <c r="DU97" s="7">
        <v>0.76625000000000021</v>
      </c>
      <c r="DV97" s="7">
        <v>2.5033387500000006</v>
      </c>
      <c r="DW97" s="7">
        <v>0.95000000000000018</v>
      </c>
      <c r="DX97" s="7">
        <v>0.95000000000000018</v>
      </c>
      <c r="DY97" s="7">
        <v>0.76625000000000021</v>
      </c>
      <c r="DZ97" s="7">
        <v>2.5033387500000006</v>
      </c>
      <c r="EA97" s="7">
        <v>0</v>
      </c>
      <c r="EB97" s="7">
        <v>5.1074999999999999</v>
      </c>
      <c r="EC97" s="7">
        <v>7.1453989361702135</v>
      </c>
      <c r="ED97" s="7">
        <v>3.0696010638297864</v>
      </c>
      <c r="EK97">
        <v>36</v>
      </c>
      <c r="EL97" s="14">
        <v>42380</v>
      </c>
      <c r="EM97">
        <v>5</v>
      </c>
      <c r="EN97" s="7">
        <v>0.95000000000000018</v>
      </c>
      <c r="EO97" s="7">
        <v>0.54139999999999988</v>
      </c>
      <c r="EP97" s="7">
        <v>1.7687537999999996</v>
      </c>
      <c r="EQ97" s="7">
        <v>0.95000000000000018</v>
      </c>
      <c r="ER97" s="7">
        <v>0.95000000000000018</v>
      </c>
      <c r="ES97" s="7">
        <v>0.54139999999999988</v>
      </c>
      <c r="ET97" s="7">
        <v>1.7687537999999996</v>
      </c>
      <c r="EU97" s="7">
        <v>0</v>
      </c>
      <c r="EV97" s="7">
        <v>5.6015686274509804</v>
      </c>
      <c r="EW97" s="7">
        <v>7.0414622444722568</v>
      </c>
      <c r="EX97" s="7">
        <v>4.161675010429704</v>
      </c>
    </row>
    <row r="98" spans="21:154" x14ac:dyDescent="0.25">
      <c r="U98">
        <v>37</v>
      </c>
      <c r="V98" s="14">
        <v>42478</v>
      </c>
      <c r="W98">
        <v>3</v>
      </c>
      <c r="X98">
        <v>41</v>
      </c>
      <c r="Y98" s="11">
        <v>7.3170731707317069E-2</v>
      </c>
      <c r="Z98" s="11">
        <v>8.8461538461538466E-2</v>
      </c>
      <c r="AA98" s="11">
        <v>4.4347874993652073E-2</v>
      </c>
      <c r="AB98" s="11">
        <v>0.22150516344249471</v>
      </c>
      <c r="AC98" s="11">
        <v>0</v>
      </c>
      <c r="AO98">
        <v>37</v>
      </c>
      <c r="AP98" s="1">
        <v>41730</v>
      </c>
      <c r="AQ98">
        <v>679</v>
      </c>
      <c r="AR98" s="7">
        <v>679</v>
      </c>
      <c r="AS98" s="7">
        <v>709.3</v>
      </c>
      <c r="AT98" s="7">
        <v>26.632686683847727</v>
      </c>
      <c r="AU98" s="7">
        <v>789.19806005154317</v>
      </c>
      <c r="AV98" s="7">
        <v>629.40193994845674</v>
      </c>
      <c r="BI98">
        <v>37</v>
      </c>
      <c r="BJ98" s="14">
        <v>42478</v>
      </c>
      <c r="BK98">
        <v>3</v>
      </c>
      <c r="BL98">
        <v>41</v>
      </c>
      <c r="BM98" s="11">
        <v>7.3170731707317069E-2</v>
      </c>
      <c r="BN98" s="11">
        <v>0.16490299823633156</v>
      </c>
      <c r="BO98" s="11">
        <v>5.7954986613666326E-2</v>
      </c>
      <c r="BP98" s="11">
        <v>0.33876795807733051</v>
      </c>
      <c r="BQ98" s="11">
        <v>0</v>
      </c>
      <c r="CC98">
        <v>37</v>
      </c>
      <c r="CD98" s="1">
        <v>41730</v>
      </c>
      <c r="CE98">
        <v>171</v>
      </c>
      <c r="CF98">
        <v>18.350650000000002</v>
      </c>
      <c r="CG98" s="7">
        <v>9.3184710078389585</v>
      </c>
      <c r="CH98" s="7">
        <v>7.333502964241184</v>
      </c>
      <c r="CI98" s="7">
        <v>0.63216436328821457</v>
      </c>
      <c r="CJ98" s="7">
        <v>9.2299960541058272</v>
      </c>
      <c r="CK98" s="7">
        <v>5.4370098743765407</v>
      </c>
      <c r="CW98">
        <v>37</v>
      </c>
      <c r="CX98" s="1">
        <v>41730</v>
      </c>
      <c r="CY98">
        <v>171</v>
      </c>
      <c r="CZ98">
        <v>18.350650000000002</v>
      </c>
      <c r="DA98" s="7">
        <v>9.3184710078389585</v>
      </c>
      <c r="DB98" s="7">
        <v>8.4823730374695341</v>
      </c>
      <c r="DC98" s="7">
        <v>0.67988108363091737</v>
      </c>
      <c r="DD98" s="7">
        <v>10.522016288362286</v>
      </c>
      <c r="DE98" s="7">
        <v>6.4427297865767823</v>
      </c>
      <c r="DQ98">
        <v>37</v>
      </c>
      <c r="DR98" s="14">
        <v>42387</v>
      </c>
      <c r="DS98">
        <v>4.88</v>
      </c>
      <c r="DT98" s="7">
        <v>0.12000000000000011</v>
      </c>
      <c r="DU98" s="7">
        <v>0.76625000000000021</v>
      </c>
      <c r="DV98" s="7">
        <v>2.5033387500000006</v>
      </c>
      <c r="DW98" s="7">
        <v>0.12000000000000011</v>
      </c>
      <c r="DX98" s="7">
        <v>0.12000000000000011</v>
      </c>
      <c r="DY98" s="7">
        <v>0.76625000000000021</v>
      </c>
      <c r="DZ98" s="7">
        <v>2.5033387500000006</v>
      </c>
      <c r="EA98" s="7">
        <v>0</v>
      </c>
      <c r="EB98" s="7">
        <v>5.1074999999999999</v>
      </c>
      <c r="EC98" s="7">
        <v>7.1453989361702135</v>
      </c>
      <c r="ED98" s="7">
        <v>3.0696010638297864</v>
      </c>
      <c r="EK98">
        <v>37</v>
      </c>
      <c r="EL98" s="14">
        <v>42387</v>
      </c>
      <c r="EM98">
        <v>4.88</v>
      </c>
      <c r="EN98" s="7">
        <v>0.12000000000000011</v>
      </c>
      <c r="EO98" s="7">
        <v>0.54139999999999988</v>
      </c>
      <c r="EP98" s="7">
        <v>1.7687537999999996</v>
      </c>
      <c r="EQ98" s="7">
        <v>0.12000000000000011</v>
      </c>
      <c r="ER98" s="7">
        <v>0.12000000000000011</v>
      </c>
      <c r="ES98" s="7">
        <v>0.54139999999999988</v>
      </c>
      <c r="ET98" s="7">
        <v>1.7687537999999996</v>
      </c>
      <c r="EU98" s="7">
        <v>0</v>
      </c>
      <c r="EV98" s="7">
        <v>5.6015686274509804</v>
      </c>
      <c r="EW98" s="7">
        <v>7.0414622444722568</v>
      </c>
      <c r="EX98" s="7">
        <v>4.161675010429704</v>
      </c>
    </row>
    <row r="99" spans="21:154" x14ac:dyDescent="0.25">
      <c r="U99">
        <v>38</v>
      </c>
      <c r="V99" s="14">
        <v>42485</v>
      </c>
      <c r="W99">
        <v>1</v>
      </c>
      <c r="X99">
        <v>37</v>
      </c>
      <c r="Y99" s="11">
        <v>2.7027027027027029E-2</v>
      </c>
      <c r="Z99" s="11">
        <v>8.8461538461538466E-2</v>
      </c>
      <c r="AA99" s="11">
        <v>4.6683550744594619E-2</v>
      </c>
      <c r="AB99" s="11">
        <v>0.2285121906953223</v>
      </c>
      <c r="AC99" s="11">
        <v>0</v>
      </c>
      <c r="AO99">
        <v>38</v>
      </c>
      <c r="AP99" s="1">
        <v>41760</v>
      </c>
      <c r="AQ99">
        <v>731</v>
      </c>
      <c r="AR99" s="7">
        <v>731</v>
      </c>
      <c r="AS99" s="7">
        <v>709.3</v>
      </c>
      <c r="AT99" s="7">
        <v>26.632686683847727</v>
      </c>
      <c r="AU99" s="7">
        <v>789.19806005154317</v>
      </c>
      <c r="AV99" s="7">
        <v>629.40193994845674</v>
      </c>
      <c r="BI99">
        <v>38</v>
      </c>
      <c r="BJ99" s="14">
        <v>42485</v>
      </c>
      <c r="BK99">
        <v>1</v>
      </c>
      <c r="BL99">
        <v>37</v>
      </c>
      <c r="BM99" s="11">
        <v>2.7027027027027029E-2</v>
      </c>
      <c r="BN99" s="11">
        <v>0.16490299823633156</v>
      </c>
      <c r="BO99" s="11">
        <v>6.1007310020348531E-2</v>
      </c>
      <c r="BP99" s="11">
        <v>0.34792492829737715</v>
      </c>
      <c r="BQ99" s="11">
        <v>0</v>
      </c>
      <c r="CC99">
        <v>38</v>
      </c>
      <c r="CD99" s="1">
        <v>41760</v>
      </c>
      <c r="CE99">
        <v>166</v>
      </c>
      <c r="CF99">
        <v>18.72287</v>
      </c>
      <c r="CG99" s="7">
        <v>8.8661620787838622</v>
      </c>
      <c r="CH99" s="7">
        <v>7.333502964241184</v>
      </c>
      <c r="CI99" s="7">
        <v>0.62584894577600836</v>
      </c>
      <c r="CJ99" s="7">
        <v>9.2110498015692084</v>
      </c>
      <c r="CK99" s="7">
        <v>5.4559561269131587</v>
      </c>
      <c r="CW99">
        <v>38</v>
      </c>
      <c r="CX99" s="1">
        <v>41760</v>
      </c>
      <c r="CY99">
        <v>166</v>
      </c>
      <c r="CZ99">
        <v>18.72287</v>
      </c>
      <c r="DA99" s="7">
        <v>8.8661620787838622</v>
      </c>
      <c r="DB99" s="7">
        <v>8.4823730374695341</v>
      </c>
      <c r="DC99" s="7">
        <v>0.67308896887227065</v>
      </c>
      <c r="DD99" s="7">
        <v>10.501639944086346</v>
      </c>
      <c r="DE99" s="7">
        <v>6.4631061308527222</v>
      </c>
      <c r="DQ99">
        <v>38</v>
      </c>
      <c r="DR99" s="14">
        <v>42394</v>
      </c>
      <c r="DS99">
        <v>4.92</v>
      </c>
      <c r="DT99" s="7">
        <v>4.0000000000000036E-2</v>
      </c>
      <c r="DU99" s="7">
        <v>0.76625000000000021</v>
      </c>
      <c r="DV99" s="7">
        <v>2.5033387500000006</v>
      </c>
      <c r="DW99" s="7">
        <v>4.0000000000000036E-2</v>
      </c>
      <c r="DX99" s="7">
        <v>4.0000000000000036E-2</v>
      </c>
      <c r="DY99" s="7">
        <v>0.76625000000000021</v>
      </c>
      <c r="DZ99" s="7">
        <v>2.5033387500000006</v>
      </c>
      <c r="EA99" s="7">
        <v>0</v>
      </c>
      <c r="EB99" s="7">
        <v>5.1074999999999999</v>
      </c>
      <c r="EC99" s="7">
        <v>7.1453989361702135</v>
      </c>
      <c r="ED99" s="7">
        <v>3.0696010638297864</v>
      </c>
      <c r="EK99">
        <v>38</v>
      </c>
      <c r="EL99" s="14">
        <v>42394</v>
      </c>
      <c r="EM99">
        <v>4.92</v>
      </c>
      <c r="EN99" s="7">
        <v>4.0000000000000036E-2</v>
      </c>
      <c r="EO99" s="7">
        <v>0.54139999999999988</v>
      </c>
      <c r="EP99" s="7">
        <v>1.7687537999999996</v>
      </c>
      <c r="EQ99" s="7">
        <v>4.0000000000000036E-2</v>
      </c>
      <c r="ER99" s="7">
        <v>4.0000000000000036E-2</v>
      </c>
      <c r="ES99" s="7">
        <v>0.54139999999999988</v>
      </c>
      <c r="ET99" s="7">
        <v>1.7687537999999996</v>
      </c>
      <c r="EU99" s="7">
        <v>0</v>
      </c>
      <c r="EV99" s="7">
        <v>5.6015686274509804</v>
      </c>
      <c r="EW99" s="7">
        <v>7.0414622444722568</v>
      </c>
      <c r="EX99" s="7">
        <v>4.161675010429704</v>
      </c>
    </row>
    <row r="100" spans="21:154" x14ac:dyDescent="0.25">
      <c r="AO100">
        <v>39</v>
      </c>
      <c r="AP100" s="1">
        <v>41791</v>
      </c>
      <c r="AQ100">
        <v>833</v>
      </c>
      <c r="AR100" s="7">
        <v>833</v>
      </c>
      <c r="AS100" s="7">
        <v>709.3</v>
      </c>
      <c r="AT100" s="7">
        <v>26.632686683847727</v>
      </c>
      <c r="AU100" s="7">
        <v>789.19806005154317</v>
      </c>
      <c r="AV100" s="7">
        <v>629.40193994845674</v>
      </c>
      <c r="CC100">
        <v>39</v>
      </c>
      <c r="CD100" s="1">
        <v>41791</v>
      </c>
      <c r="CE100">
        <v>171</v>
      </c>
      <c r="CF100">
        <v>18.750869999999999</v>
      </c>
      <c r="CG100" s="7">
        <v>9.1195768516340845</v>
      </c>
      <c r="CH100" s="7">
        <v>7.333502964241184</v>
      </c>
      <c r="CI100" s="7">
        <v>0.62538149233852025</v>
      </c>
      <c r="CJ100" s="7">
        <v>9.2096474412567453</v>
      </c>
      <c r="CK100" s="7">
        <v>5.4573584872256227</v>
      </c>
      <c r="CW100">
        <v>39</v>
      </c>
      <c r="CX100" s="1">
        <v>41791</v>
      </c>
      <c r="CY100">
        <v>171</v>
      </c>
      <c r="CZ100">
        <v>18.750869999999999</v>
      </c>
      <c r="DA100" s="7">
        <v>9.1195768516340845</v>
      </c>
      <c r="DB100" s="7">
        <v>8.4823730374695341</v>
      </c>
      <c r="DC100" s="7">
        <v>0.67258623134373718</v>
      </c>
      <c r="DD100" s="7">
        <v>10.500131731500746</v>
      </c>
      <c r="DE100" s="7">
        <v>6.4646143434383223</v>
      </c>
      <c r="DQ100">
        <v>39</v>
      </c>
      <c r="DR100" s="14">
        <v>42401</v>
      </c>
      <c r="DS100">
        <v>5.08</v>
      </c>
      <c r="DT100" s="7">
        <v>0.16000000000000014</v>
      </c>
      <c r="DU100" s="7">
        <v>0.76625000000000021</v>
      </c>
      <c r="DV100" s="7">
        <v>2.5033387500000006</v>
      </c>
      <c r="DW100" s="7">
        <v>0.16000000000000014</v>
      </c>
      <c r="DX100" s="7">
        <v>0.16000000000000014</v>
      </c>
      <c r="DY100" s="7">
        <v>0.76625000000000021</v>
      </c>
      <c r="DZ100" s="7">
        <v>2.5033387500000006</v>
      </c>
      <c r="EA100" s="7">
        <v>0</v>
      </c>
      <c r="EB100" s="7">
        <v>5.1074999999999999</v>
      </c>
      <c r="EC100" s="7">
        <v>7.1453989361702135</v>
      </c>
      <c r="ED100" s="7">
        <v>3.0696010638297864</v>
      </c>
      <c r="EK100">
        <v>39</v>
      </c>
      <c r="EL100" s="14">
        <v>42401</v>
      </c>
      <c r="EM100">
        <v>5.08</v>
      </c>
      <c r="EN100" s="7">
        <v>0.16000000000000014</v>
      </c>
      <c r="EO100" s="7">
        <v>0.54139999999999988</v>
      </c>
      <c r="EP100" s="7">
        <v>1.7687537999999996</v>
      </c>
      <c r="EQ100" s="7">
        <v>0.16000000000000014</v>
      </c>
      <c r="ER100" s="7">
        <v>0.16000000000000014</v>
      </c>
      <c r="ES100" s="7">
        <v>0.54139999999999988</v>
      </c>
      <c r="ET100" s="7">
        <v>1.7687537999999996</v>
      </c>
      <c r="EU100" s="7">
        <v>0</v>
      </c>
      <c r="EV100" s="7">
        <v>5.6015686274509804</v>
      </c>
      <c r="EW100" s="7">
        <v>7.0414622444722568</v>
      </c>
      <c r="EX100" s="7">
        <v>4.161675010429704</v>
      </c>
    </row>
    <row r="101" spans="21:154" x14ac:dyDescent="0.25">
      <c r="AO101">
        <v>40</v>
      </c>
      <c r="AP101" s="1">
        <v>41821</v>
      </c>
      <c r="AQ101">
        <v>865</v>
      </c>
      <c r="AR101" s="7">
        <v>865</v>
      </c>
      <c r="AS101" s="7">
        <v>709.3</v>
      </c>
      <c r="AT101" s="7">
        <v>26.632686683847727</v>
      </c>
      <c r="AU101" s="7">
        <v>789.19806005154317</v>
      </c>
      <c r="AV101" s="7">
        <v>629.40193994845674</v>
      </c>
      <c r="CC101">
        <v>40</v>
      </c>
      <c r="CD101" s="1">
        <v>41821</v>
      </c>
      <c r="CE101">
        <v>164</v>
      </c>
      <c r="CF101">
        <v>19.24962</v>
      </c>
      <c r="CG101" s="7">
        <v>8.5196486995587453</v>
      </c>
      <c r="CH101" s="7">
        <v>7.333502964241184</v>
      </c>
      <c r="CI101" s="7">
        <v>0.61722663047615567</v>
      </c>
      <c r="CJ101" s="7">
        <v>9.1851828556696518</v>
      </c>
      <c r="CK101" s="7">
        <v>5.4818230728127171</v>
      </c>
      <c r="CW101">
        <v>40</v>
      </c>
      <c r="CX101" s="1">
        <v>41821</v>
      </c>
      <c r="CY101">
        <v>164</v>
      </c>
      <c r="CZ101">
        <v>19.24962</v>
      </c>
      <c r="DA101" s="7">
        <v>8.5196486995587453</v>
      </c>
      <c r="DB101" s="7">
        <v>8.4823730374695341</v>
      </c>
      <c r="DC101" s="7">
        <v>0.6638158281988874</v>
      </c>
      <c r="DD101" s="7">
        <v>10.473820522066196</v>
      </c>
      <c r="DE101" s="7">
        <v>6.4909255528728718</v>
      </c>
      <c r="DQ101">
        <v>40</v>
      </c>
      <c r="DR101" s="14">
        <v>42408</v>
      </c>
      <c r="DS101">
        <v>5.87</v>
      </c>
      <c r="DT101" s="7">
        <v>0.79</v>
      </c>
      <c r="DU101" s="7">
        <v>0.76625000000000021</v>
      </c>
      <c r="DV101" s="7">
        <v>2.5033387500000006</v>
      </c>
      <c r="DW101" s="7">
        <v>0.79</v>
      </c>
      <c r="DX101" s="7">
        <v>0.79</v>
      </c>
      <c r="DY101" s="7">
        <v>0.76625000000000021</v>
      </c>
      <c r="DZ101" s="7">
        <v>2.5033387500000006</v>
      </c>
      <c r="EA101" s="7">
        <v>0</v>
      </c>
      <c r="EB101" s="7">
        <v>5.1074999999999999</v>
      </c>
      <c r="EC101" s="7">
        <v>7.1453989361702135</v>
      </c>
      <c r="ED101" s="7">
        <v>3.0696010638297864</v>
      </c>
      <c r="EK101">
        <v>40</v>
      </c>
      <c r="EL101" s="14">
        <v>42408</v>
      </c>
      <c r="EM101">
        <v>5.87</v>
      </c>
      <c r="EN101" s="7">
        <v>0.79</v>
      </c>
      <c r="EO101" s="7">
        <v>0.54139999999999988</v>
      </c>
      <c r="EP101" s="7">
        <v>1.7687537999999996</v>
      </c>
      <c r="EQ101" s="7">
        <v>0.79</v>
      </c>
      <c r="ER101" s="7">
        <v>0.79</v>
      </c>
      <c r="ES101" s="7">
        <v>0.54139999999999988</v>
      </c>
      <c r="ET101" s="7">
        <v>1.7687537999999996</v>
      </c>
      <c r="EU101" s="7">
        <v>0</v>
      </c>
      <c r="EV101" s="7">
        <v>5.6015686274509804</v>
      </c>
      <c r="EW101" s="7">
        <v>7.0414622444722568</v>
      </c>
      <c r="EX101" s="7">
        <v>4.161675010429704</v>
      </c>
    </row>
    <row r="102" spans="21:154" x14ac:dyDescent="0.25">
      <c r="AO102">
        <v>41</v>
      </c>
      <c r="AP102" s="1">
        <v>41852</v>
      </c>
      <c r="AQ102">
        <v>720</v>
      </c>
      <c r="AR102" s="7">
        <v>720</v>
      </c>
      <c r="AS102" s="7">
        <v>709.3</v>
      </c>
      <c r="AT102" s="7">
        <v>26.632686683847727</v>
      </c>
      <c r="AU102" s="7">
        <v>789.19806005154317</v>
      </c>
      <c r="AV102" s="7">
        <v>629.40193994845674</v>
      </c>
      <c r="CC102">
        <v>41</v>
      </c>
      <c r="CD102" s="1">
        <v>41852</v>
      </c>
      <c r="CE102">
        <v>167</v>
      </c>
      <c r="CF102">
        <v>19.051740000000002</v>
      </c>
      <c r="CG102" s="7">
        <v>8.7656035616694314</v>
      </c>
      <c r="CH102" s="7">
        <v>7.333502964241184</v>
      </c>
      <c r="CI102" s="7">
        <v>0.62042374790401811</v>
      </c>
      <c r="CJ102" s="7">
        <v>9.1947742079532375</v>
      </c>
      <c r="CK102" s="7">
        <v>5.4722317205291295</v>
      </c>
      <c r="CW102">
        <v>41</v>
      </c>
      <c r="CX102" s="1">
        <v>41852</v>
      </c>
      <c r="CY102">
        <v>167</v>
      </c>
      <c r="CZ102">
        <v>19.051740000000002</v>
      </c>
      <c r="DA102" s="7">
        <v>8.7656035616694314</v>
      </c>
      <c r="DB102" s="7">
        <v>8.4823730374695341</v>
      </c>
      <c r="DC102" s="7">
        <v>0.66725426887599881</v>
      </c>
      <c r="DD102" s="7">
        <v>10.48413584409753</v>
      </c>
      <c r="DE102" s="7">
        <v>6.4806102308415374</v>
      </c>
      <c r="DQ102">
        <v>41</v>
      </c>
      <c r="DR102" s="14">
        <v>42415</v>
      </c>
      <c r="DS102">
        <v>4.6100000000000003</v>
      </c>
      <c r="DT102" s="7">
        <v>1.2599999999999998</v>
      </c>
      <c r="DU102" s="7">
        <v>0.76625000000000021</v>
      </c>
      <c r="DV102" s="7">
        <v>2.5033387500000006</v>
      </c>
      <c r="DW102" s="7">
        <v>1.2599999999999998</v>
      </c>
      <c r="DX102" s="7">
        <v>1.2599999999999998</v>
      </c>
      <c r="DY102" s="7">
        <v>0.76625000000000021</v>
      </c>
      <c r="DZ102" s="7">
        <v>2.5033387500000006</v>
      </c>
      <c r="EA102" s="7">
        <v>0</v>
      </c>
      <c r="EB102" s="7">
        <v>5.1074999999999999</v>
      </c>
      <c r="EC102" s="7">
        <v>7.1453989361702135</v>
      </c>
      <c r="ED102" s="7">
        <v>3.0696010638297864</v>
      </c>
      <c r="EK102">
        <v>41</v>
      </c>
      <c r="EL102" s="14">
        <v>42415</v>
      </c>
      <c r="EM102">
        <v>4.6100000000000003</v>
      </c>
      <c r="EN102" s="7">
        <v>1.2599999999999998</v>
      </c>
      <c r="EO102" s="7">
        <v>0.54139999999999988</v>
      </c>
      <c r="EP102" s="7">
        <v>1.7687537999999996</v>
      </c>
      <c r="EQ102" s="7">
        <v>1.2599999999999998</v>
      </c>
      <c r="ER102" s="7">
        <v>1.2599999999999998</v>
      </c>
      <c r="ES102" s="7">
        <v>0.54139999999999988</v>
      </c>
      <c r="ET102" s="7">
        <v>1.7687537999999996</v>
      </c>
      <c r="EU102" s="7">
        <v>0</v>
      </c>
      <c r="EV102" s="7">
        <v>5.6015686274509804</v>
      </c>
      <c r="EW102" s="7">
        <v>7.0414622444722568</v>
      </c>
      <c r="EX102" s="7">
        <v>4.161675010429704</v>
      </c>
    </row>
    <row r="103" spans="21:154" x14ac:dyDescent="0.25">
      <c r="AO103">
        <v>42</v>
      </c>
      <c r="AP103" s="1">
        <v>41883</v>
      </c>
      <c r="AQ103">
        <v>648</v>
      </c>
      <c r="AR103" s="7">
        <v>648</v>
      </c>
      <c r="AS103" s="7">
        <v>709.3</v>
      </c>
      <c r="AT103" s="7">
        <v>26.632686683847727</v>
      </c>
      <c r="AU103" s="7">
        <v>789.19806005154317</v>
      </c>
      <c r="AV103" s="7">
        <v>629.40193994845674</v>
      </c>
      <c r="CC103">
        <v>42</v>
      </c>
      <c r="CD103" s="1">
        <v>41883</v>
      </c>
      <c r="CE103">
        <v>117</v>
      </c>
      <c r="CF103">
        <v>18.211729999999999</v>
      </c>
      <c r="CG103" s="7">
        <v>6.4244308475910854</v>
      </c>
      <c r="CH103" s="7">
        <v>7.333502964241184</v>
      </c>
      <c r="CI103" s="7">
        <v>0.63457087367178999</v>
      </c>
      <c r="CJ103" s="7">
        <v>9.2372155852565534</v>
      </c>
      <c r="CK103" s="7">
        <v>5.4297903432258146</v>
      </c>
      <c r="CW103">
        <v>42</v>
      </c>
      <c r="CX103" s="1">
        <v>41883</v>
      </c>
      <c r="CY103">
        <v>117</v>
      </c>
      <c r="CZ103">
        <v>18.211729999999999</v>
      </c>
      <c r="DA103" s="7">
        <v>6.4244308475910854</v>
      </c>
      <c r="DB103" s="7">
        <v>8.4823730374695341</v>
      </c>
      <c r="DC103" s="7">
        <v>0.68246924105068063</v>
      </c>
      <c r="DD103" s="7">
        <v>10.529780760621577</v>
      </c>
      <c r="DE103" s="7">
        <v>6.4349653143174921</v>
      </c>
      <c r="DQ103">
        <v>42</v>
      </c>
      <c r="DR103" s="14">
        <v>42422</v>
      </c>
      <c r="DS103">
        <v>4.04</v>
      </c>
      <c r="DT103" s="7">
        <v>0.57000000000000028</v>
      </c>
      <c r="DU103" s="7">
        <v>0.76625000000000021</v>
      </c>
      <c r="DV103" s="7">
        <v>2.5033387500000006</v>
      </c>
      <c r="DW103" s="7">
        <v>0.57000000000000028</v>
      </c>
      <c r="DX103" s="7">
        <v>0.57000000000000028</v>
      </c>
      <c r="DY103" s="7">
        <v>0.76625000000000021</v>
      </c>
      <c r="DZ103" s="7">
        <v>2.5033387500000006</v>
      </c>
      <c r="EA103" s="7">
        <v>0</v>
      </c>
      <c r="EB103" s="7">
        <v>5.1074999999999999</v>
      </c>
      <c r="EC103" s="7">
        <v>7.1453989361702135</v>
      </c>
      <c r="ED103" s="7">
        <v>3.0696010638297864</v>
      </c>
      <c r="EK103">
        <v>42</v>
      </c>
      <c r="EL103" s="14">
        <v>42422</v>
      </c>
      <c r="EM103">
        <v>4.04</v>
      </c>
      <c r="EN103" s="7">
        <v>0.57000000000000028</v>
      </c>
      <c r="EO103" s="7">
        <v>0.54139999999999988</v>
      </c>
      <c r="EP103" s="7">
        <v>1.7687537999999996</v>
      </c>
      <c r="EQ103" s="7">
        <v>0.57000000000000028</v>
      </c>
      <c r="ER103" s="7">
        <v>0.57000000000000028</v>
      </c>
      <c r="ES103" s="7">
        <v>0.54139999999999988</v>
      </c>
      <c r="ET103" s="7">
        <v>1.7687537999999996</v>
      </c>
      <c r="EU103" s="7">
        <v>0</v>
      </c>
      <c r="EV103" s="7">
        <v>5.6015686274509804</v>
      </c>
      <c r="EW103" s="7">
        <v>7.0414622444722568</v>
      </c>
      <c r="EX103" s="7">
        <v>4.161675010429704</v>
      </c>
    </row>
    <row r="104" spans="21:154" x14ac:dyDescent="0.25">
      <c r="AO104">
        <v>43</v>
      </c>
      <c r="AP104" s="1">
        <v>41913</v>
      </c>
      <c r="AQ104">
        <v>786</v>
      </c>
      <c r="AR104" s="7">
        <v>786</v>
      </c>
      <c r="AS104" s="7">
        <v>820.33333333333337</v>
      </c>
      <c r="AT104" s="7">
        <v>28.641461787648574</v>
      </c>
      <c r="AU104" s="7">
        <v>906.25771869627908</v>
      </c>
      <c r="AV104" s="7">
        <v>734.40894797038766</v>
      </c>
      <c r="CC104">
        <v>43</v>
      </c>
      <c r="CD104" s="1">
        <v>41913</v>
      </c>
      <c r="CE104">
        <v>123</v>
      </c>
      <c r="CF104">
        <v>19.0015</v>
      </c>
      <c r="CG104" s="7">
        <v>6.4731731705391677</v>
      </c>
      <c r="CH104" s="7">
        <v>7.333502964241184</v>
      </c>
      <c r="CI104" s="7">
        <v>0.62124340721630156</v>
      </c>
      <c r="CJ104" s="7">
        <v>9.197233185890088</v>
      </c>
      <c r="CK104" s="7">
        <v>5.4697727425922791</v>
      </c>
      <c r="CW104">
        <v>43</v>
      </c>
      <c r="CX104" s="1">
        <v>41913</v>
      </c>
      <c r="CY104">
        <v>123</v>
      </c>
      <c r="CZ104">
        <v>19.0015</v>
      </c>
      <c r="DA104" s="7">
        <v>6.4731731705391677</v>
      </c>
      <c r="DB104" s="7">
        <v>8.4823730374695341</v>
      </c>
      <c r="DC104" s="7">
        <v>0.66813579731038375</v>
      </c>
      <c r="DD104" s="7">
        <v>10.486780429400685</v>
      </c>
      <c r="DE104" s="7">
        <v>6.4779656455383829</v>
      </c>
      <c r="DQ104">
        <v>43</v>
      </c>
      <c r="DR104" s="14">
        <v>42429</v>
      </c>
      <c r="DS104">
        <v>4.95</v>
      </c>
      <c r="DT104" s="7">
        <v>0.91000000000000014</v>
      </c>
      <c r="DU104" s="7">
        <v>0.76625000000000021</v>
      </c>
      <c r="DV104" s="7">
        <v>2.5033387500000006</v>
      </c>
      <c r="DW104" s="7">
        <v>0.91000000000000014</v>
      </c>
      <c r="DX104" s="7">
        <v>0.91000000000000014</v>
      </c>
      <c r="DY104" s="7">
        <v>0.76625000000000021</v>
      </c>
      <c r="DZ104" s="7">
        <v>2.5033387500000006</v>
      </c>
      <c r="EA104" s="7">
        <v>0</v>
      </c>
      <c r="EB104" s="7">
        <v>5.1074999999999999</v>
      </c>
      <c r="EC104" s="7">
        <v>7.1453989361702135</v>
      </c>
      <c r="ED104" s="7">
        <v>3.0696010638297864</v>
      </c>
      <c r="EK104">
        <v>43</v>
      </c>
      <c r="EL104" s="14">
        <v>42429</v>
      </c>
      <c r="EM104">
        <v>4.95</v>
      </c>
      <c r="EN104" s="7">
        <v>0.91000000000000014</v>
      </c>
      <c r="EO104" s="7">
        <v>0.54139999999999988</v>
      </c>
      <c r="EP104" s="7">
        <v>1.7687537999999996</v>
      </c>
      <c r="EQ104" s="7">
        <v>0.91000000000000014</v>
      </c>
      <c r="ER104" s="7">
        <v>0.91000000000000014</v>
      </c>
      <c r="ES104" s="7">
        <v>0.54139999999999988</v>
      </c>
      <c r="ET104" s="7">
        <v>1.7687537999999996</v>
      </c>
      <c r="EU104" s="7">
        <v>0</v>
      </c>
      <c r="EV104" s="7">
        <v>5.6015686274509804</v>
      </c>
      <c r="EW104" s="7">
        <v>7.0414622444722568</v>
      </c>
      <c r="EX104" s="7">
        <v>4.161675010429704</v>
      </c>
    </row>
    <row r="105" spans="21:154" x14ac:dyDescent="0.25">
      <c r="AO105">
        <v>44</v>
      </c>
      <c r="AP105" s="1">
        <v>41944</v>
      </c>
      <c r="AQ105">
        <v>821</v>
      </c>
      <c r="AR105" s="7">
        <v>821</v>
      </c>
      <c r="AS105" s="7">
        <v>820.33333333333337</v>
      </c>
      <c r="AT105" s="7">
        <v>28.641461787648574</v>
      </c>
      <c r="AU105" s="7">
        <v>906.25771869627908</v>
      </c>
      <c r="AV105" s="7">
        <v>734.40894797038766</v>
      </c>
      <c r="CC105">
        <v>44</v>
      </c>
      <c r="CD105" s="1">
        <v>41944</v>
      </c>
      <c r="CE105">
        <v>118</v>
      </c>
      <c r="CF105">
        <v>17.768900000000002</v>
      </c>
      <c r="CG105" s="7">
        <v>6.6408162576186474</v>
      </c>
      <c r="CH105" s="7">
        <v>7.333502964241184</v>
      </c>
      <c r="CI105" s="7">
        <v>0.64242948376619247</v>
      </c>
      <c r="CJ105" s="7">
        <v>9.2607914155397619</v>
      </c>
      <c r="CK105" s="7">
        <v>5.406214512942606</v>
      </c>
      <c r="CW105">
        <v>44</v>
      </c>
      <c r="CX105" s="1">
        <v>41944</v>
      </c>
      <c r="CY105">
        <v>118</v>
      </c>
      <c r="CZ105">
        <v>17.768900000000002</v>
      </c>
      <c r="DA105" s="7">
        <v>6.6408162576186474</v>
      </c>
      <c r="DB105" s="7">
        <v>8.4823730374695341</v>
      </c>
      <c r="DC105" s="7">
        <v>0.69092103089695411</v>
      </c>
      <c r="DD105" s="7">
        <v>10.555136130160395</v>
      </c>
      <c r="DE105" s="7">
        <v>6.4096099447786719</v>
      </c>
      <c r="DQ105">
        <v>44</v>
      </c>
      <c r="DR105" s="14">
        <v>42436</v>
      </c>
      <c r="DS105">
        <v>4.49</v>
      </c>
      <c r="DT105" s="7">
        <v>0.45999999999999996</v>
      </c>
      <c r="DU105" s="7">
        <v>0.76625000000000021</v>
      </c>
      <c r="DV105" s="7">
        <v>2.5033387500000006</v>
      </c>
      <c r="DW105" s="7">
        <v>0.45999999999999996</v>
      </c>
      <c r="DX105" s="7">
        <v>0.45999999999999996</v>
      </c>
      <c r="DY105" s="7">
        <v>0.76625000000000021</v>
      </c>
      <c r="DZ105" s="7">
        <v>2.5033387500000006</v>
      </c>
      <c r="EA105" s="7">
        <v>0</v>
      </c>
      <c r="EB105" s="7">
        <v>5.1074999999999999</v>
      </c>
      <c r="EC105" s="7">
        <v>7.1453989361702135</v>
      </c>
      <c r="ED105" s="7">
        <v>3.0696010638297864</v>
      </c>
      <c r="EK105">
        <v>44</v>
      </c>
      <c r="EL105" s="14">
        <v>42436</v>
      </c>
      <c r="EM105">
        <v>4.49</v>
      </c>
      <c r="EN105" s="7">
        <v>0.45999999999999996</v>
      </c>
      <c r="EO105" s="7">
        <v>0.54139999999999988</v>
      </c>
      <c r="EP105" s="7">
        <v>1.7687537999999996</v>
      </c>
      <c r="EQ105" s="7">
        <v>0.45999999999999996</v>
      </c>
      <c r="ER105" s="7">
        <v>0.45999999999999996</v>
      </c>
      <c r="ES105" s="7">
        <v>0.54139999999999988</v>
      </c>
      <c r="ET105" s="7">
        <v>1.7687537999999996</v>
      </c>
      <c r="EU105" s="7">
        <v>0</v>
      </c>
      <c r="EV105" s="7">
        <v>5.6015686274509804</v>
      </c>
      <c r="EW105" s="7">
        <v>7.0414622444722568</v>
      </c>
      <c r="EX105" s="7">
        <v>4.161675010429704</v>
      </c>
    </row>
    <row r="106" spans="21:154" x14ac:dyDescent="0.25">
      <c r="AO106">
        <v>45</v>
      </c>
      <c r="AP106" s="1">
        <v>41974</v>
      </c>
      <c r="AQ106">
        <v>854</v>
      </c>
      <c r="AR106" s="7">
        <v>854</v>
      </c>
      <c r="AS106" s="7">
        <v>820.33333333333337</v>
      </c>
      <c r="AT106" s="7">
        <v>28.641461787648574</v>
      </c>
      <c r="AU106" s="7">
        <v>906.25771869627908</v>
      </c>
      <c r="AV106" s="7">
        <v>734.40894797038766</v>
      </c>
      <c r="CC106">
        <v>45</v>
      </c>
      <c r="CD106" s="1">
        <v>41974</v>
      </c>
      <c r="CE106">
        <v>104</v>
      </c>
      <c r="CF106">
        <v>18.372990000000001</v>
      </c>
      <c r="CG106" s="7">
        <v>5.6604831331209562</v>
      </c>
      <c r="CH106" s="7">
        <v>7.333502964241184</v>
      </c>
      <c r="CI106" s="7">
        <v>0.63177991722242532</v>
      </c>
      <c r="CJ106" s="7">
        <v>9.2288427159084598</v>
      </c>
      <c r="CK106" s="7">
        <v>5.4381632125739081</v>
      </c>
      <c r="CW106">
        <v>45</v>
      </c>
      <c r="CX106" s="1">
        <v>41974</v>
      </c>
      <c r="CY106">
        <v>104</v>
      </c>
      <c r="CZ106">
        <v>18.372990000000001</v>
      </c>
      <c r="DA106" s="7">
        <v>5.6604831331209562</v>
      </c>
      <c r="DB106" s="7">
        <v>8.4823730374695341</v>
      </c>
      <c r="DC106" s="7">
        <v>0.67946761899579167</v>
      </c>
      <c r="DD106" s="7">
        <v>10.520775894456909</v>
      </c>
      <c r="DE106" s="7">
        <v>6.4439701804821592</v>
      </c>
      <c r="DQ106">
        <v>45</v>
      </c>
      <c r="DR106" s="14">
        <v>42443</v>
      </c>
      <c r="DS106">
        <v>4.66</v>
      </c>
      <c r="DT106" s="7">
        <v>0.16999999999999993</v>
      </c>
      <c r="DU106" s="7">
        <v>0.76625000000000021</v>
      </c>
      <c r="DV106" s="7">
        <v>2.5033387500000006</v>
      </c>
      <c r="DW106" s="7">
        <v>0.16999999999999993</v>
      </c>
      <c r="DX106" s="7">
        <v>0.16999999999999993</v>
      </c>
      <c r="DY106" s="7">
        <v>0.76625000000000021</v>
      </c>
      <c r="DZ106" s="7">
        <v>2.5033387500000006</v>
      </c>
      <c r="EA106" s="7">
        <v>0</v>
      </c>
      <c r="EB106" s="7">
        <v>5.1074999999999999</v>
      </c>
      <c r="EC106" s="7">
        <v>7.1453989361702135</v>
      </c>
      <c r="ED106" s="7">
        <v>3.0696010638297864</v>
      </c>
      <c r="EK106">
        <v>45</v>
      </c>
      <c r="EL106" s="14">
        <v>42443</v>
      </c>
      <c r="EM106">
        <v>4.66</v>
      </c>
      <c r="EN106" s="7">
        <v>0.16999999999999993</v>
      </c>
      <c r="EO106" s="7">
        <v>0.54139999999999988</v>
      </c>
      <c r="EP106" s="7">
        <v>1.7687537999999996</v>
      </c>
      <c r="EQ106" s="7">
        <v>0.16999999999999993</v>
      </c>
      <c r="ER106" s="7">
        <v>0.16999999999999993</v>
      </c>
      <c r="ES106" s="7">
        <v>0.54139999999999988</v>
      </c>
      <c r="ET106" s="7">
        <v>1.7687537999999996</v>
      </c>
      <c r="EU106" s="7">
        <v>0</v>
      </c>
      <c r="EV106" s="7">
        <v>5.6015686274509804</v>
      </c>
      <c r="EW106" s="7">
        <v>7.0414622444722568</v>
      </c>
      <c r="EX106" s="7">
        <v>4.161675010429704</v>
      </c>
    </row>
    <row r="107" spans="21:154" x14ac:dyDescent="0.25">
      <c r="AO107">
        <v>46</v>
      </c>
      <c r="AP107" s="1">
        <v>42005</v>
      </c>
      <c r="AQ107">
        <v>920</v>
      </c>
      <c r="AR107" s="7">
        <v>920</v>
      </c>
      <c r="AS107" s="7">
        <v>937.125</v>
      </c>
      <c r="AT107" s="7">
        <v>30.612497447937827</v>
      </c>
      <c r="AU107" s="7">
        <v>1028.9624923438134</v>
      </c>
      <c r="AV107" s="7">
        <v>845.28750765618656</v>
      </c>
      <c r="CC107">
        <v>46</v>
      </c>
      <c r="CD107" s="1">
        <v>42005</v>
      </c>
      <c r="CE107">
        <v>127</v>
      </c>
      <c r="CF107">
        <v>18.98197</v>
      </c>
      <c r="CG107" s="7">
        <v>6.6905595151609658</v>
      </c>
      <c r="CH107" s="7">
        <v>7.333502964241184</v>
      </c>
      <c r="CI107" s="7">
        <v>0.62156291474249725</v>
      </c>
      <c r="CJ107" s="7">
        <v>9.1981917084686753</v>
      </c>
      <c r="CK107" s="7">
        <v>5.4688142200136927</v>
      </c>
      <c r="CW107">
        <v>46</v>
      </c>
      <c r="CX107" s="1">
        <v>42005</v>
      </c>
      <c r="CY107">
        <v>127</v>
      </c>
      <c r="CZ107">
        <v>18.98197</v>
      </c>
      <c r="DA107" s="7">
        <v>6.6905595151609658</v>
      </c>
      <c r="DB107" s="7">
        <v>8.4823730374695341</v>
      </c>
      <c r="DC107" s="7">
        <v>0.66847942174692798</v>
      </c>
      <c r="DD107" s="7">
        <v>10.487811302710318</v>
      </c>
      <c r="DE107" s="7">
        <v>6.4769347722287502</v>
      </c>
      <c r="DQ107">
        <v>46</v>
      </c>
      <c r="DR107" s="14">
        <v>42450</v>
      </c>
      <c r="DS107">
        <v>4.6900000000000004</v>
      </c>
      <c r="DT107" s="7">
        <v>3.0000000000000249E-2</v>
      </c>
      <c r="DU107" s="7">
        <v>0.76625000000000021</v>
      </c>
      <c r="DV107" s="7">
        <v>2.5033387500000006</v>
      </c>
      <c r="DW107" s="7">
        <v>3.0000000000000249E-2</v>
      </c>
      <c r="DX107" s="7">
        <v>3.0000000000000249E-2</v>
      </c>
      <c r="DY107" s="7">
        <v>0.76625000000000021</v>
      </c>
      <c r="DZ107" s="7">
        <v>2.5033387500000006</v>
      </c>
      <c r="EA107" s="7">
        <v>0</v>
      </c>
      <c r="EB107" s="7">
        <v>5.1074999999999999</v>
      </c>
      <c r="EC107" s="7">
        <v>7.1453989361702135</v>
      </c>
      <c r="ED107" s="7">
        <v>3.0696010638297864</v>
      </c>
      <c r="EK107">
        <v>46</v>
      </c>
      <c r="EL107" s="14">
        <v>42450</v>
      </c>
      <c r="EM107">
        <v>4.6900000000000004</v>
      </c>
      <c r="EN107" s="7">
        <v>3.0000000000000249E-2</v>
      </c>
      <c r="EO107" s="7">
        <v>0.54139999999999988</v>
      </c>
      <c r="EP107" s="7">
        <v>1.7687537999999996</v>
      </c>
      <c r="EQ107" s="7">
        <v>3.0000000000000249E-2</v>
      </c>
      <c r="ER107" s="7">
        <v>3.0000000000000249E-2</v>
      </c>
      <c r="ES107" s="7">
        <v>0.54139999999999988</v>
      </c>
      <c r="ET107" s="7">
        <v>1.7687537999999996</v>
      </c>
      <c r="EU107" s="7">
        <v>0</v>
      </c>
      <c r="EV107" s="7">
        <v>5.6015686274509804</v>
      </c>
      <c r="EW107" s="7">
        <v>7.0414622444722568</v>
      </c>
      <c r="EX107" s="7">
        <v>4.161675010429704</v>
      </c>
    </row>
    <row r="108" spans="21:154" x14ac:dyDescent="0.25">
      <c r="AO108">
        <v>47</v>
      </c>
      <c r="AP108" s="1">
        <v>42036</v>
      </c>
      <c r="AQ108">
        <v>918</v>
      </c>
      <c r="AR108" s="7">
        <v>918</v>
      </c>
      <c r="AS108" s="7">
        <v>937.125</v>
      </c>
      <c r="AT108" s="7">
        <v>30.612497447937827</v>
      </c>
      <c r="AU108" s="7">
        <v>1028.9624923438134</v>
      </c>
      <c r="AV108" s="7">
        <v>845.28750765618656</v>
      </c>
      <c r="CC108">
        <v>47</v>
      </c>
      <c r="CD108" s="1">
        <v>42036</v>
      </c>
      <c r="CE108">
        <v>124</v>
      </c>
      <c r="CF108">
        <v>17.367639999999998</v>
      </c>
      <c r="CG108" s="7">
        <v>7.1397150102143998</v>
      </c>
      <c r="CH108" s="7">
        <v>7.333502964241184</v>
      </c>
      <c r="CI108" s="7">
        <v>0.64980841588020888</v>
      </c>
      <c r="CJ108" s="7">
        <v>9.2829282118818099</v>
      </c>
      <c r="CK108" s="7">
        <v>5.3840777166005571</v>
      </c>
      <c r="CW108">
        <v>47</v>
      </c>
      <c r="CX108" s="1">
        <v>42036</v>
      </c>
      <c r="CY108">
        <v>124</v>
      </c>
      <c r="CZ108">
        <v>17.367639999999998</v>
      </c>
      <c r="DA108" s="7">
        <v>7.1397150102143998</v>
      </c>
      <c r="DB108" s="7">
        <v>8.4823730374695341</v>
      </c>
      <c r="DC108" s="7">
        <v>0.69885693594484621</v>
      </c>
      <c r="DD108" s="7">
        <v>10.578943845304073</v>
      </c>
      <c r="DE108" s="7">
        <v>6.3858022296349954</v>
      </c>
      <c r="DQ108">
        <v>47</v>
      </c>
      <c r="DR108" s="14">
        <v>42457</v>
      </c>
      <c r="DS108">
        <v>3.84</v>
      </c>
      <c r="DT108" s="7">
        <v>0.85000000000000053</v>
      </c>
      <c r="DU108" s="7">
        <v>0.76625000000000021</v>
      </c>
      <c r="DV108" s="7">
        <v>2.5033387500000006</v>
      </c>
      <c r="DW108" s="7">
        <v>0.85000000000000053</v>
      </c>
      <c r="DX108" s="7">
        <v>0.85000000000000053</v>
      </c>
      <c r="DY108" s="7">
        <v>0.76625000000000021</v>
      </c>
      <c r="DZ108" s="7">
        <v>2.5033387500000006</v>
      </c>
      <c r="EA108" s="7">
        <v>0</v>
      </c>
      <c r="EB108" s="7">
        <v>5.1074999999999999</v>
      </c>
      <c r="EC108" s="7">
        <v>7.1453989361702135</v>
      </c>
      <c r="ED108" s="7">
        <v>3.0696010638297864</v>
      </c>
      <c r="EK108">
        <v>47</v>
      </c>
      <c r="EL108" s="14">
        <v>42457</v>
      </c>
      <c r="EM108">
        <v>3.84</v>
      </c>
      <c r="EN108" s="7">
        <v>0.85000000000000053</v>
      </c>
      <c r="EO108" s="7">
        <v>0.54139999999999988</v>
      </c>
      <c r="EP108" s="7">
        <v>1.7687537999999996</v>
      </c>
      <c r="EQ108" s="7">
        <v>0.85000000000000053</v>
      </c>
      <c r="ER108" s="7">
        <v>0.85000000000000053</v>
      </c>
      <c r="ES108" s="7">
        <v>0.54139999999999988</v>
      </c>
      <c r="ET108" s="7">
        <v>1.7687537999999996</v>
      </c>
      <c r="EU108" s="7">
        <v>0</v>
      </c>
      <c r="EV108" s="7">
        <v>5.6015686274509804</v>
      </c>
      <c r="EW108" s="7">
        <v>7.0414622444722568</v>
      </c>
      <c r="EX108" s="7">
        <v>4.161675010429704</v>
      </c>
    </row>
    <row r="109" spans="21:154" x14ac:dyDescent="0.25">
      <c r="AO109">
        <v>48</v>
      </c>
      <c r="AP109" s="1">
        <v>42064</v>
      </c>
      <c r="AQ109">
        <v>945</v>
      </c>
      <c r="AR109" s="7">
        <v>945</v>
      </c>
      <c r="AS109" s="7">
        <v>937.125</v>
      </c>
      <c r="AT109" s="7">
        <v>30.612497447937827</v>
      </c>
      <c r="AU109" s="7">
        <v>1028.9624923438134</v>
      </c>
      <c r="AV109" s="7">
        <v>845.28750765618656</v>
      </c>
      <c r="CC109">
        <v>48</v>
      </c>
      <c r="CD109" s="1">
        <v>42064</v>
      </c>
      <c r="CE109">
        <v>185</v>
      </c>
      <c r="CF109">
        <v>18.930479999999999</v>
      </c>
      <c r="CG109" s="7">
        <v>9.7725995326056179</v>
      </c>
      <c r="CH109" s="7">
        <v>7.333502964241184</v>
      </c>
      <c r="CI109" s="7">
        <v>0.62240765141854826</v>
      </c>
      <c r="CJ109" s="7">
        <v>9.2007259184968291</v>
      </c>
      <c r="CK109" s="7">
        <v>5.4662800099855389</v>
      </c>
      <c r="CW109">
        <v>48</v>
      </c>
      <c r="CX109" s="1">
        <v>42064</v>
      </c>
      <c r="CY109">
        <v>185</v>
      </c>
      <c r="CZ109">
        <v>18.930479999999999</v>
      </c>
      <c r="DA109" s="7">
        <v>9.7725995326056179</v>
      </c>
      <c r="DB109" s="7">
        <v>8.4823730374695341</v>
      </c>
      <c r="DC109" s="7">
        <v>0.66938792042234985</v>
      </c>
      <c r="DD109" s="7">
        <v>10.490536798736583</v>
      </c>
      <c r="DE109" s="7">
        <v>6.474209276202485</v>
      </c>
      <c r="DQ109">
        <v>48</v>
      </c>
      <c r="DR109" s="14">
        <v>42464</v>
      </c>
      <c r="DS109">
        <v>5.43</v>
      </c>
      <c r="DT109" s="7">
        <v>1.5899999999999999</v>
      </c>
      <c r="DU109" s="7">
        <v>0.76625000000000021</v>
      </c>
      <c r="DV109" s="7">
        <v>2.5033387500000006</v>
      </c>
      <c r="DW109" s="7">
        <v>1.5899999999999999</v>
      </c>
      <c r="DX109" s="7">
        <v>1.5899999999999999</v>
      </c>
      <c r="DY109" s="7">
        <v>0.76625000000000021</v>
      </c>
      <c r="DZ109" s="7">
        <v>2.5033387500000006</v>
      </c>
      <c r="EA109" s="7">
        <v>0</v>
      </c>
      <c r="EB109" s="7">
        <v>5.1074999999999999</v>
      </c>
      <c r="EC109" s="7">
        <v>7.1453989361702135</v>
      </c>
      <c r="ED109" s="7">
        <v>3.0696010638297864</v>
      </c>
      <c r="EK109">
        <v>48</v>
      </c>
      <c r="EL109" s="14">
        <v>42464</v>
      </c>
      <c r="EM109">
        <v>5.43</v>
      </c>
      <c r="EN109" s="7">
        <v>1.5899999999999999</v>
      </c>
      <c r="EO109" s="7">
        <v>0.54139999999999988</v>
      </c>
      <c r="EP109" s="7">
        <v>1.7687537999999996</v>
      </c>
      <c r="EQ109" s="7">
        <v>1.5899999999999999</v>
      </c>
      <c r="ER109" s="7">
        <v>1.5899999999999999</v>
      </c>
      <c r="ES109" s="7">
        <v>0.54139999999999988</v>
      </c>
      <c r="ET109" s="7">
        <v>1.7687537999999996</v>
      </c>
      <c r="EU109" s="7">
        <v>0</v>
      </c>
      <c r="EV109" s="7">
        <v>5.6015686274509804</v>
      </c>
      <c r="EW109" s="7">
        <v>7.0414622444722568</v>
      </c>
      <c r="EX109" s="7">
        <v>4.161675010429704</v>
      </c>
    </row>
    <row r="110" spans="21:154" x14ac:dyDescent="0.25">
      <c r="AO110">
        <v>49</v>
      </c>
      <c r="AP110" s="1">
        <v>42095</v>
      </c>
      <c r="AQ110">
        <v>963</v>
      </c>
      <c r="AR110" s="7">
        <v>963</v>
      </c>
      <c r="AS110" s="7">
        <v>937.125</v>
      </c>
      <c r="AT110" s="7">
        <v>30.612497447937827</v>
      </c>
      <c r="AU110" s="7">
        <v>1028.9624923438134</v>
      </c>
      <c r="AV110" s="7">
        <v>845.28750765618656</v>
      </c>
      <c r="CC110">
        <v>49</v>
      </c>
      <c r="CD110" s="1">
        <v>42095</v>
      </c>
      <c r="CE110">
        <v>116</v>
      </c>
      <c r="CF110">
        <v>18.028369999999999</v>
      </c>
      <c r="CG110" s="7">
        <v>6.4343032675721661</v>
      </c>
      <c r="CH110" s="7">
        <v>7.333502964241184</v>
      </c>
      <c r="CI110" s="7">
        <v>0.63778970486689424</v>
      </c>
      <c r="CJ110" s="7">
        <v>9.2468720788418661</v>
      </c>
      <c r="CK110" s="7">
        <v>5.4201338496405018</v>
      </c>
      <c r="CW110">
        <v>49</v>
      </c>
      <c r="CX110" s="1">
        <v>42095</v>
      </c>
      <c r="CY110">
        <v>116</v>
      </c>
      <c r="CZ110">
        <v>18.028369999999999</v>
      </c>
      <c r="DA110" s="7">
        <v>6.4343032675721661</v>
      </c>
      <c r="DB110" s="7">
        <v>6.214222301752061</v>
      </c>
      <c r="DC110" s="7">
        <v>0.58710416497491213</v>
      </c>
      <c r="DD110" s="7">
        <v>7.9755347966767971</v>
      </c>
      <c r="DE110" s="7">
        <v>4.452909806827325</v>
      </c>
      <c r="DQ110">
        <v>49</v>
      </c>
      <c r="DR110" s="14">
        <v>42471</v>
      </c>
      <c r="DS110">
        <v>4.47</v>
      </c>
      <c r="DT110" s="7">
        <v>0.96</v>
      </c>
      <c r="DU110" s="7">
        <v>0.76625000000000021</v>
      </c>
      <c r="DV110" s="7">
        <v>2.5033387500000006</v>
      </c>
      <c r="DW110" s="7">
        <v>0.96</v>
      </c>
      <c r="DX110" s="7">
        <v>0.96</v>
      </c>
      <c r="DY110" s="7">
        <v>0.76625000000000021</v>
      </c>
      <c r="DZ110" s="7">
        <v>2.5033387500000006</v>
      </c>
      <c r="EA110" s="7">
        <v>0</v>
      </c>
      <c r="EB110" s="7">
        <v>5.1074999999999999</v>
      </c>
      <c r="EC110" s="7">
        <v>7.1453989361702135</v>
      </c>
      <c r="ED110" s="7">
        <v>3.0696010638297864</v>
      </c>
      <c r="EK110">
        <v>49</v>
      </c>
      <c r="EL110" s="14">
        <v>42471</v>
      </c>
      <c r="EM110">
        <v>4.47</v>
      </c>
      <c r="EN110" s="7">
        <v>0.96</v>
      </c>
      <c r="EO110" s="7">
        <v>0.54139999999999988</v>
      </c>
      <c r="EP110" s="7">
        <v>1.7687537999999996</v>
      </c>
      <c r="EQ110" s="7">
        <v>0.96</v>
      </c>
      <c r="ER110" s="7">
        <v>0.96</v>
      </c>
      <c r="ES110" s="7">
        <v>0.54139999999999988</v>
      </c>
      <c r="ET110" s="7">
        <v>1.7687537999999996</v>
      </c>
      <c r="EU110" s="7">
        <v>0</v>
      </c>
      <c r="EV110" s="7">
        <v>5.6015686274509804</v>
      </c>
      <c r="EW110" s="7">
        <v>7.0414622444722568</v>
      </c>
      <c r="EX110" s="7">
        <v>4.161675010429704</v>
      </c>
    </row>
    <row r="111" spans="21:154" x14ac:dyDescent="0.25">
      <c r="AO111">
        <v>50</v>
      </c>
      <c r="AP111" s="1">
        <v>42125</v>
      </c>
      <c r="AQ111">
        <v>925</v>
      </c>
      <c r="AR111" s="7">
        <v>925</v>
      </c>
      <c r="AS111" s="7">
        <v>937.125</v>
      </c>
      <c r="AT111" s="7">
        <v>30.612497447937827</v>
      </c>
      <c r="AU111" s="7">
        <v>1028.9624923438134</v>
      </c>
      <c r="AV111" s="7">
        <v>845.28750765618656</v>
      </c>
      <c r="CC111">
        <v>50</v>
      </c>
      <c r="CD111" s="1">
        <v>42125</v>
      </c>
      <c r="CE111">
        <v>152</v>
      </c>
      <c r="CF111">
        <v>18.728900000000003</v>
      </c>
      <c r="CG111" s="7">
        <v>8.1157996465355673</v>
      </c>
      <c r="CH111" s="7">
        <v>7.333502964241184</v>
      </c>
      <c r="CI111" s="7">
        <v>0.62574818777759811</v>
      </c>
      <c r="CJ111" s="7">
        <v>9.2107475275739787</v>
      </c>
      <c r="CK111" s="7">
        <v>5.4562584009083892</v>
      </c>
      <c r="CW111">
        <v>50</v>
      </c>
      <c r="CX111" s="1">
        <v>42125</v>
      </c>
      <c r="CY111">
        <v>152</v>
      </c>
      <c r="CZ111">
        <v>18.728900000000003</v>
      </c>
      <c r="DA111" s="7">
        <v>8.1157996465355673</v>
      </c>
      <c r="DB111" s="7">
        <v>6.214222301752061</v>
      </c>
      <c r="DC111" s="7">
        <v>0.57601959465056396</v>
      </c>
      <c r="DD111" s="7">
        <v>7.9422810857037529</v>
      </c>
      <c r="DE111" s="7">
        <v>4.4861635178003691</v>
      </c>
      <c r="DQ111">
        <v>50</v>
      </c>
      <c r="DR111" s="14">
        <v>42478</v>
      </c>
      <c r="DS111">
        <v>4.41</v>
      </c>
      <c r="DT111" s="7">
        <v>5.9999999999999609E-2</v>
      </c>
      <c r="DU111" s="7">
        <v>0.76625000000000021</v>
      </c>
      <c r="DV111" s="7">
        <v>2.5033387500000006</v>
      </c>
      <c r="DW111" s="7">
        <v>5.9999999999999609E-2</v>
      </c>
      <c r="DX111" s="7">
        <v>5.9999999999999609E-2</v>
      </c>
      <c r="DY111" s="7">
        <v>0.76625000000000021</v>
      </c>
      <c r="DZ111" s="7">
        <v>2.5033387500000006</v>
      </c>
      <c r="EA111" s="7">
        <v>0</v>
      </c>
      <c r="EB111" s="7">
        <v>5.1074999999999999</v>
      </c>
      <c r="EC111" s="7">
        <v>7.1453989361702135</v>
      </c>
      <c r="ED111" s="7">
        <v>3.0696010638297864</v>
      </c>
      <c r="EK111">
        <v>50</v>
      </c>
      <c r="EL111" s="14">
        <v>42478</v>
      </c>
      <c r="EM111">
        <v>4.41</v>
      </c>
      <c r="EN111" s="7">
        <v>5.9999999999999609E-2</v>
      </c>
      <c r="EO111" s="7">
        <v>0.54139999999999988</v>
      </c>
      <c r="EP111" s="7">
        <v>1.7687537999999996</v>
      </c>
      <c r="EQ111" s="7">
        <v>5.9999999999999609E-2</v>
      </c>
      <c r="ER111" s="7">
        <v>5.9999999999999609E-2</v>
      </c>
      <c r="ES111" s="7">
        <v>0.54139999999999988</v>
      </c>
      <c r="ET111" s="7">
        <v>1.7687537999999996</v>
      </c>
      <c r="EU111" s="7">
        <v>0</v>
      </c>
      <c r="EV111" s="7">
        <v>5.6015686274509804</v>
      </c>
      <c r="EW111" s="7">
        <v>7.0414622444722568</v>
      </c>
      <c r="EX111" s="7">
        <v>4.161675010429704</v>
      </c>
    </row>
    <row r="112" spans="21:154" x14ac:dyDescent="0.25">
      <c r="AO112">
        <v>51</v>
      </c>
      <c r="AP112" s="1">
        <v>42156</v>
      </c>
      <c r="AQ112">
        <v>936</v>
      </c>
      <c r="AR112" s="7">
        <v>936</v>
      </c>
      <c r="AS112" s="7">
        <v>937.125</v>
      </c>
      <c r="AT112" s="7">
        <v>30.612497447937827</v>
      </c>
      <c r="AU112" s="7">
        <v>1028.9624923438134</v>
      </c>
      <c r="AV112" s="7">
        <v>845.28750765618656</v>
      </c>
      <c r="CC112">
        <v>51</v>
      </c>
      <c r="CD112" s="1">
        <v>42156</v>
      </c>
      <c r="CE112">
        <v>115</v>
      </c>
      <c r="CF112">
        <v>17.683340000000001</v>
      </c>
      <c r="CG112" s="7">
        <v>6.5032963229797085</v>
      </c>
      <c r="CH112" s="7">
        <v>7.333502964241184</v>
      </c>
      <c r="CI112" s="7">
        <v>0.64398179060071914</v>
      </c>
      <c r="CJ112" s="7">
        <v>9.2654483360433417</v>
      </c>
      <c r="CK112" s="7">
        <v>5.4015575924390262</v>
      </c>
      <c r="CW112">
        <v>51</v>
      </c>
      <c r="CX112" s="1">
        <v>42156</v>
      </c>
      <c r="CY112">
        <v>115</v>
      </c>
      <c r="CZ112">
        <v>17.683340000000001</v>
      </c>
      <c r="DA112" s="7">
        <v>6.5032963229797085</v>
      </c>
      <c r="DB112" s="7">
        <v>6.214222301752061</v>
      </c>
      <c r="DC112" s="7">
        <v>0.59280416184922524</v>
      </c>
      <c r="DD112" s="7">
        <v>7.9926347872997372</v>
      </c>
      <c r="DE112" s="7">
        <v>4.4358098162043849</v>
      </c>
      <c r="DQ112">
        <v>51</v>
      </c>
      <c r="DR112" s="14">
        <v>42485</v>
      </c>
      <c r="DS112">
        <v>3.89</v>
      </c>
      <c r="DT112" s="7">
        <v>0.52</v>
      </c>
      <c r="DU112" s="7">
        <v>0.76625000000000021</v>
      </c>
      <c r="DV112" s="7">
        <v>2.5033387500000006</v>
      </c>
      <c r="DW112" s="7">
        <v>0.52</v>
      </c>
      <c r="DX112" s="7">
        <v>0.52</v>
      </c>
      <c r="DY112" s="7">
        <v>0.76625000000000021</v>
      </c>
      <c r="DZ112" s="7">
        <v>2.5033387500000006</v>
      </c>
      <c r="EA112" s="7">
        <v>0</v>
      </c>
      <c r="EB112" s="7">
        <v>5.1074999999999999</v>
      </c>
      <c r="EC112" s="7">
        <v>7.1453989361702135</v>
      </c>
      <c r="ED112" s="7">
        <v>3.0696010638297864</v>
      </c>
      <c r="EK112">
        <v>51</v>
      </c>
      <c r="EL112" s="14">
        <v>42485</v>
      </c>
      <c r="EM112">
        <v>3.89</v>
      </c>
      <c r="EN112" s="7">
        <v>0.52</v>
      </c>
      <c r="EO112" s="7">
        <v>0.54139999999999988</v>
      </c>
      <c r="EP112" s="7">
        <v>1.7687537999999996</v>
      </c>
      <c r="EQ112" s="7">
        <v>0.52</v>
      </c>
      <c r="ER112" s="7">
        <v>0.52</v>
      </c>
      <c r="ES112" s="7">
        <v>0.54139999999999988</v>
      </c>
      <c r="ET112" s="7">
        <v>1.7687537999999996</v>
      </c>
      <c r="EU112" s="7">
        <v>0</v>
      </c>
      <c r="EV112" s="7">
        <v>5.6015686274509804</v>
      </c>
      <c r="EW112" s="7">
        <v>7.0414622444722568</v>
      </c>
      <c r="EX112" s="7">
        <v>4.161675010429704</v>
      </c>
    </row>
    <row r="113" spans="41:109" x14ac:dyDescent="0.25">
      <c r="AO113">
        <v>52</v>
      </c>
      <c r="AP113" s="1">
        <v>42186</v>
      </c>
      <c r="AQ113">
        <v>931</v>
      </c>
      <c r="AR113" s="7">
        <v>931</v>
      </c>
      <c r="AS113" s="7">
        <v>937.125</v>
      </c>
      <c r="AT113" s="7">
        <v>30.612497447937827</v>
      </c>
      <c r="AU113" s="7">
        <v>1028.9624923438134</v>
      </c>
      <c r="AV113" s="7">
        <v>845.28750765618656</v>
      </c>
      <c r="CC113">
        <v>52</v>
      </c>
      <c r="CD113" s="1">
        <v>42186</v>
      </c>
      <c r="CE113">
        <v>101</v>
      </c>
      <c r="CF113">
        <v>18.488799999999998</v>
      </c>
      <c r="CG113" s="7">
        <v>5.4627666479165775</v>
      </c>
      <c r="CH113" s="7">
        <v>7.333502964241184</v>
      </c>
      <c r="CI113" s="7">
        <v>0.62979813994938405</v>
      </c>
      <c r="CJ113" s="7">
        <v>9.222897384089336</v>
      </c>
      <c r="CK113" s="7">
        <v>5.4441085443930319</v>
      </c>
      <c r="CW113">
        <v>52</v>
      </c>
      <c r="CX113" s="1">
        <v>42186</v>
      </c>
      <c r="CY113">
        <v>101</v>
      </c>
      <c r="CZ113">
        <v>18.488799999999998</v>
      </c>
      <c r="DA113" s="7">
        <v>5.4627666479165775</v>
      </c>
      <c r="DB113" s="7">
        <v>6.214222301752061</v>
      </c>
      <c r="DC113" s="7">
        <v>0.57974769463377229</v>
      </c>
      <c r="DD113" s="7">
        <v>7.9534653856533781</v>
      </c>
      <c r="DE113" s="7">
        <v>4.4749792178507439</v>
      </c>
    </row>
    <row r="114" spans="41:109" x14ac:dyDescent="0.25">
      <c r="AO114">
        <v>53</v>
      </c>
      <c r="AP114" s="1">
        <v>42217</v>
      </c>
      <c r="AQ114">
        <v>959</v>
      </c>
      <c r="AR114" s="7">
        <v>959</v>
      </c>
      <c r="AS114" s="7">
        <v>937.125</v>
      </c>
      <c r="AT114" s="7">
        <v>30.612497447937827</v>
      </c>
      <c r="AU114" s="7">
        <v>1028.9624923438134</v>
      </c>
      <c r="AV114" s="7">
        <v>845.28750765618656</v>
      </c>
      <c r="CC114">
        <v>53</v>
      </c>
      <c r="CD114" s="1">
        <v>42217</v>
      </c>
      <c r="CE114">
        <v>111</v>
      </c>
      <c r="CF114">
        <v>18.613419999999998</v>
      </c>
      <c r="CG114" s="7">
        <v>5.9634392819804214</v>
      </c>
      <c r="CH114" s="7">
        <v>7.333502964241184</v>
      </c>
      <c r="CI114" s="7">
        <v>0.62768629660860997</v>
      </c>
      <c r="CJ114" s="7">
        <v>9.2165618540670131</v>
      </c>
      <c r="CK114" s="7">
        <v>5.4504440744153539</v>
      </c>
      <c r="CW114">
        <v>53</v>
      </c>
      <c r="CX114" s="1">
        <v>42217</v>
      </c>
      <c r="CY114">
        <v>111</v>
      </c>
      <c r="CZ114">
        <v>18.613419999999998</v>
      </c>
      <c r="DA114" s="7">
        <v>5.9634392819804214</v>
      </c>
      <c r="DB114" s="7">
        <v>6.214222301752061</v>
      </c>
      <c r="DC114" s="7">
        <v>0.5778036807814293</v>
      </c>
      <c r="DD114" s="7">
        <v>7.9476333440963494</v>
      </c>
      <c r="DE114" s="7">
        <v>4.4808112594077727</v>
      </c>
    </row>
    <row r="115" spans="41:109" x14ac:dyDescent="0.25">
      <c r="AO115">
        <v>54</v>
      </c>
      <c r="AP115" s="1">
        <v>42248</v>
      </c>
      <c r="AQ115">
        <v>909</v>
      </c>
      <c r="AR115" s="7">
        <v>909</v>
      </c>
      <c r="AS115" s="7">
        <v>937.125</v>
      </c>
      <c r="AT115" s="7">
        <v>30.612497447937827</v>
      </c>
      <c r="AU115" s="7">
        <v>1028.9624923438134</v>
      </c>
      <c r="AV115" s="7">
        <v>845.28750765618656</v>
      </c>
      <c r="CC115">
        <v>54</v>
      </c>
      <c r="CD115" s="1">
        <v>42248</v>
      </c>
      <c r="CE115">
        <v>101</v>
      </c>
      <c r="CF115">
        <v>17.934619999999999</v>
      </c>
      <c r="CG115" s="7">
        <v>5.6315662110487983</v>
      </c>
      <c r="CH115" s="7">
        <v>7.333502964241184</v>
      </c>
      <c r="CI115" s="7">
        <v>0.63945449758032935</v>
      </c>
      <c r="CJ115" s="7">
        <v>9.2518664569821727</v>
      </c>
      <c r="CK115" s="7">
        <v>5.4151394715001961</v>
      </c>
      <c r="CW115">
        <v>54</v>
      </c>
      <c r="CX115" s="1">
        <v>42248</v>
      </c>
      <c r="CY115">
        <v>101</v>
      </c>
      <c r="CZ115">
        <v>17.934619999999999</v>
      </c>
      <c r="DA115" s="7">
        <v>5.6315662110487983</v>
      </c>
      <c r="DB115" s="7">
        <v>6.214222301752061</v>
      </c>
      <c r="DC115" s="7">
        <v>0.58863665558807066</v>
      </c>
      <c r="DD115" s="7">
        <v>7.9801322685162734</v>
      </c>
      <c r="DE115" s="7">
        <v>4.4483123349878486</v>
      </c>
    </row>
    <row r="116" spans="41:109" x14ac:dyDescent="0.25">
      <c r="AO116">
        <v>55</v>
      </c>
      <c r="AP116" s="1">
        <v>42278</v>
      </c>
      <c r="AQ116">
        <v>921</v>
      </c>
      <c r="AR116" s="7">
        <v>921</v>
      </c>
      <c r="AS116" s="7">
        <v>937.125</v>
      </c>
      <c r="AT116" s="7">
        <v>30.612497447937827</v>
      </c>
      <c r="AU116" s="7">
        <v>1028.9624923438134</v>
      </c>
      <c r="AV116" s="7">
        <v>845.28750765618656</v>
      </c>
      <c r="CC116">
        <v>55</v>
      </c>
      <c r="CD116" s="1">
        <v>42278</v>
      </c>
      <c r="CE116">
        <v>102</v>
      </c>
      <c r="CF116">
        <v>18.227430000000002</v>
      </c>
      <c r="CG116" s="7">
        <v>5.5959616907046135</v>
      </c>
      <c r="CH116" s="7">
        <v>7.333502964241184</v>
      </c>
      <c r="CI116" s="7">
        <v>0.63429752441271736</v>
      </c>
      <c r="CJ116" s="7">
        <v>9.2363955374793356</v>
      </c>
      <c r="CK116" s="7">
        <v>5.4306103910030323</v>
      </c>
      <c r="CW116">
        <v>55</v>
      </c>
      <c r="CX116" s="1">
        <v>42278</v>
      </c>
      <c r="CY116">
        <v>102</v>
      </c>
      <c r="CZ116">
        <v>18.227430000000002</v>
      </c>
      <c r="DA116" s="7">
        <v>5.5959616907046135</v>
      </c>
      <c r="DB116" s="7">
        <v>6.214222301752061</v>
      </c>
      <c r="DC116" s="7">
        <v>0.58388951024805502</v>
      </c>
      <c r="DD116" s="7">
        <v>7.9658908324962265</v>
      </c>
      <c r="DE116" s="7">
        <v>4.4625537710078955</v>
      </c>
    </row>
    <row r="117" spans="41:109" x14ac:dyDescent="0.25">
      <c r="AO117">
        <v>56</v>
      </c>
      <c r="AP117" s="1">
        <v>42309</v>
      </c>
      <c r="AQ117">
        <v>988</v>
      </c>
      <c r="AR117" s="7">
        <v>988</v>
      </c>
      <c r="AS117" s="7">
        <v>937.125</v>
      </c>
      <c r="AT117" s="7">
        <v>30.612497447937827</v>
      </c>
      <c r="AU117" s="7">
        <v>1028.9624923438134</v>
      </c>
      <c r="AV117" s="7">
        <v>845.28750765618656</v>
      </c>
      <c r="CC117">
        <v>56</v>
      </c>
      <c r="CD117" s="1">
        <v>42309</v>
      </c>
      <c r="CE117">
        <v>107</v>
      </c>
      <c r="CF117">
        <v>17.928789999999999</v>
      </c>
      <c r="CG117" s="7">
        <v>5.968054732081753</v>
      </c>
      <c r="CH117" s="7">
        <v>7.333502964241184</v>
      </c>
      <c r="CI117" s="7">
        <v>0.63955845653977828</v>
      </c>
      <c r="CJ117" s="7">
        <v>9.2521783338605186</v>
      </c>
      <c r="CK117" s="7">
        <v>5.4148275946218494</v>
      </c>
      <c r="CW117">
        <v>56</v>
      </c>
      <c r="CX117" s="1">
        <v>42309</v>
      </c>
      <c r="CY117">
        <v>107</v>
      </c>
      <c r="CZ117">
        <v>17.928789999999999</v>
      </c>
      <c r="DA117" s="7">
        <v>5.968054732081753</v>
      </c>
      <c r="DB117" s="7">
        <v>6.214222301752061</v>
      </c>
      <c r="DC117" s="7">
        <v>0.58873235286510905</v>
      </c>
      <c r="DD117" s="7">
        <v>7.9804193603473887</v>
      </c>
      <c r="DE117" s="7">
        <v>4.4480252431567333</v>
      </c>
    </row>
    <row r="118" spans="41:109" x14ac:dyDescent="0.25">
      <c r="AO118">
        <v>57</v>
      </c>
      <c r="AP118" s="1">
        <v>42339</v>
      </c>
      <c r="AQ118">
        <v>996</v>
      </c>
      <c r="AR118" s="7">
        <v>996</v>
      </c>
      <c r="AS118" s="7">
        <v>937.125</v>
      </c>
      <c r="AT118" s="7">
        <v>30.612497447937827</v>
      </c>
      <c r="AU118" s="7">
        <v>1028.9624923438134</v>
      </c>
      <c r="AV118" s="7">
        <v>845.28750765618656</v>
      </c>
      <c r="CC118">
        <v>57</v>
      </c>
      <c r="CD118" s="1">
        <v>42339</v>
      </c>
      <c r="CE118">
        <v>126</v>
      </c>
      <c r="CF118">
        <v>18.205080000000002</v>
      </c>
      <c r="CG118" s="7">
        <v>6.9211450869757227</v>
      </c>
      <c r="CH118" s="7">
        <v>7.333502964241184</v>
      </c>
      <c r="CI118" s="7">
        <v>0.63468676195727269</v>
      </c>
      <c r="CJ118" s="7">
        <v>9.2375632501130021</v>
      </c>
      <c r="CK118" s="7">
        <v>5.4294426783693659</v>
      </c>
      <c r="CW118">
        <v>57</v>
      </c>
      <c r="CX118" s="1">
        <v>42339</v>
      </c>
      <c r="CY118">
        <v>126</v>
      </c>
      <c r="CZ118">
        <v>18.205080000000002</v>
      </c>
      <c r="DA118" s="7">
        <v>6.9211450869757227</v>
      </c>
      <c r="DB118" s="7">
        <v>6.214222301752061</v>
      </c>
      <c r="DC118" s="7">
        <v>0.584247814845682</v>
      </c>
      <c r="DD118" s="7">
        <v>7.966965746289107</v>
      </c>
      <c r="DE118" s="7">
        <v>4.461478857215015</v>
      </c>
    </row>
    <row r="119" spans="41:109" x14ac:dyDescent="0.25">
      <c r="AO119">
        <v>58</v>
      </c>
      <c r="AP119" s="1">
        <v>42370</v>
      </c>
      <c r="AQ119">
        <v>981</v>
      </c>
      <c r="AR119" s="7">
        <v>981</v>
      </c>
      <c r="AS119" s="7">
        <v>937.125</v>
      </c>
      <c r="AT119" s="7">
        <v>30.612497447937827</v>
      </c>
      <c r="AU119" s="7">
        <v>1028.9624923438134</v>
      </c>
      <c r="AV119" s="7">
        <v>845.28750765618656</v>
      </c>
      <c r="CC119">
        <v>58</v>
      </c>
      <c r="CD119" s="1">
        <v>42370</v>
      </c>
      <c r="CE119">
        <v>122</v>
      </c>
      <c r="CF119">
        <v>18.70223</v>
      </c>
      <c r="CG119" s="7">
        <v>6.5232862605154569</v>
      </c>
      <c r="CH119" s="7">
        <v>7.333502964241184</v>
      </c>
      <c r="CI119" s="7">
        <v>0.62619419765837459</v>
      </c>
      <c r="CJ119" s="7">
        <v>9.2120855572163087</v>
      </c>
      <c r="CK119" s="7">
        <v>5.4549203712660601</v>
      </c>
      <c r="CW119">
        <v>58</v>
      </c>
      <c r="CX119" s="1">
        <v>42370</v>
      </c>
      <c r="CY119">
        <v>122</v>
      </c>
      <c r="CZ119">
        <v>18.70223</v>
      </c>
      <c r="DA119" s="7">
        <v>6.5232862605154569</v>
      </c>
      <c r="DB119" s="7">
        <v>6.214222301752061</v>
      </c>
      <c r="DC119" s="7">
        <v>0.57643015985195512</v>
      </c>
      <c r="DD119" s="7">
        <v>7.9435127813079269</v>
      </c>
      <c r="DE119" s="7">
        <v>4.4849318221961951</v>
      </c>
    </row>
    <row r="120" spans="41:109" x14ac:dyDescent="0.25">
      <c r="AO120">
        <v>59</v>
      </c>
      <c r="AP120" s="1">
        <v>42401</v>
      </c>
      <c r="AQ120">
        <v>994</v>
      </c>
      <c r="AR120" s="7">
        <v>994</v>
      </c>
      <c r="AS120" s="7">
        <v>937.125</v>
      </c>
      <c r="AT120" s="7">
        <v>30.612497447937827</v>
      </c>
      <c r="AU120" s="7">
        <v>1028.9624923438134</v>
      </c>
      <c r="AV120" s="7">
        <v>845.28750765618656</v>
      </c>
      <c r="CC120">
        <v>59</v>
      </c>
      <c r="CD120" s="1">
        <v>42401</v>
      </c>
      <c r="CE120">
        <v>129</v>
      </c>
      <c r="CF120">
        <v>18.19351</v>
      </c>
      <c r="CG120" s="7">
        <v>7.0904404922414646</v>
      </c>
      <c r="CH120" s="7">
        <v>7.333502964241184</v>
      </c>
      <c r="CI120" s="7">
        <v>0.634888541567868</v>
      </c>
      <c r="CJ120" s="7">
        <v>9.238168588944788</v>
      </c>
      <c r="CK120" s="7">
        <v>5.42883733953758</v>
      </c>
      <c r="CW120">
        <v>59</v>
      </c>
      <c r="CX120" s="1">
        <v>42401</v>
      </c>
      <c r="CY120">
        <v>129</v>
      </c>
      <c r="CZ120">
        <v>18.19351</v>
      </c>
      <c r="DA120" s="7">
        <v>7.0904404922414646</v>
      </c>
      <c r="DB120" s="7">
        <v>6.214222301752061</v>
      </c>
      <c r="DC120" s="7">
        <v>0.58443355890659032</v>
      </c>
      <c r="DD120" s="7">
        <v>7.9675229784718322</v>
      </c>
      <c r="DE120" s="7">
        <v>4.4609216250322898</v>
      </c>
    </row>
    <row r="121" spans="41:109" x14ac:dyDescent="0.25">
      <c r="AO121">
        <v>60</v>
      </c>
      <c r="AP121" s="1">
        <v>42430</v>
      </c>
      <c r="AQ121">
        <v>1001</v>
      </c>
      <c r="AR121" s="7">
        <v>1001</v>
      </c>
      <c r="AS121" s="7">
        <v>937.125</v>
      </c>
      <c r="AT121" s="7">
        <v>30.612497447937827</v>
      </c>
      <c r="AU121" s="7">
        <v>1028.9624923438134</v>
      </c>
      <c r="AV121" s="7">
        <v>845.28750765618656</v>
      </c>
      <c r="CC121">
        <v>60</v>
      </c>
      <c r="CD121" s="1">
        <v>42430</v>
      </c>
      <c r="CE121">
        <v>128</v>
      </c>
      <c r="CF121">
        <v>19.288400000000003</v>
      </c>
      <c r="CG121" s="7">
        <v>6.6361128968706566</v>
      </c>
      <c r="CH121" s="7">
        <v>7.333502964241184</v>
      </c>
      <c r="CI121" s="7">
        <v>0.61660584047013045</v>
      </c>
      <c r="CJ121" s="7">
        <v>9.183320485651576</v>
      </c>
      <c r="CK121" s="7">
        <v>5.4836854428307928</v>
      </c>
      <c r="CW121">
        <v>60</v>
      </c>
      <c r="CX121" s="1">
        <v>42430</v>
      </c>
      <c r="CY121">
        <v>128</v>
      </c>
      <c r="CZ121">
        <v>19.288400000000003</v>
      </c>
      <c r="DA121" s="7">
        <v>6.6361128968706566</v>
      </c>
      <c r="DB121" s="7">
        <v>6.214222301752061</v>
      </c>
      <c r="DC121" s="7">
        <v>0.5676037953033769</v>
      </c>
      <c r="DD121" s="7">
        <v>7.9170336876621921</v>
      </c>
      <c r="DE121" s="7">
        <v>4.51141091584193</v>
      </c>
    </row>
    <row r="122" spans="41:109" x14ac:dyDescent="0.25">
      <c r="AO122">
        <v>61</v>
      </c>
      <c r="AP122" s="1">
        <v>42461</v>
      </c>
      <c r="AQ122">
        <v>1021</v>
      </c>
      <c r="AR122" s="7">
        <v>1021</v>
      </c>
      <c r="AS122" s="7">
        <v>937.125</v>
      </c>
      <c r="AT122" s="7">
        <v>30.612497447937827</v>
      </c>
      <c r="AU122" s="7">
        <v>1028.9624923438134</v>
      </c>
      <c r="AV122" s="7">
        <v>845.28750765618656</v>
      </c>
      <c r="CC122">
        <v>61</v>
      </c>
      <c r="CD122" s="1">
        <v>42461</v>
      </c>
      <c r="CE122">
        <v>107</v>
      </c>
      <c r="CF122">
        <v>19.64565</v>
      </c>
      <c r="CG122" s="7">
        <v>5.4464983342368409</v>
      </c>
      <c r="CH122" s="7">
        <v>7.333502964241184</v>
      </c>
      <c r="CI122" s="7">
        <v>0.61097372627221735</v>
      </c>
      <c r="CJ122" s="7">
        <v>9.166424143057835</v>
      </c>
      <c r="CK122" s="7">
        <v>5.500581785424532</v>
      </c>
      <c r="CW122">
        <v>61</v>
      </c>
      <c r="CX122" s="1">
        <v>42461</v>
      </c>
      <c r="CY122">
        <v>107</v>
      </c>
      <c r="CZ122">
        <v>19.64565</v>
      </c>
      <c r="DA122" s="7">
        <v>5.4464983342368409</v>
      </c>
      <c r="DB122" s="7">
        <v>6.214222301752061</v>
      </c>
      <c r="DC122" s="7">
        <v>0.56241926868280501</v>
      </c>
      <c r="DD122" s="7">
        <v>7.9014801078004755</v>
      </c>
      <c r="DE122" s="7">
        <v>4.5269644957036466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Z111" sqref="GZ111:GZ116"/>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L20"/>
  <sheetViews>
    <sheetView showGridLines="0" tabSelected="1" workbookViewId="0">
      <selection activeCell="P22" sqref="P22"/>
    </sheetView>
  </sheetViews>
  <sheetFormatPr defaultRowHeight="15" x14ac:dyDescent="0.25"/>
  <cols>
    <col min="1" max="1" width="4.140625" customWidth="1"/>
    <col min="2" max="2" width="2.5703125" customWidth="1"/>
    <col min="3" max="3" width="7.7109375" customWidth="1"/>
  </cols>
  <sheetData>
    <row r="2" spans="2:12" ht="28.5" x14ac:dyDescent="0.45">
      <c r="B2" s="31" t="s">
        <v>101</v>
      </c>
      <c r="C2" s="31"/>
    </row>
    <row r="4" spans="2:12" ht="15" customHeight="1" x14ac:dyDescent="0.25">
      <c r="B4" s="32"/>
      <c r="C4" s="35" t="s">
        <v>102</v>
      </c>
      <c r="D4" s="35"/>
      <c r="E4" s="35"/>
      <c r="F4" s="35"/>
      <c r="G4" s="35"/>
      <c r="H4" s="35"/>
      <c r="I4" s="35"/>
      <c r="J4" s="35"/>
      <c r="K4" s="35"/>
      <c r="L4" s="36"/>
    </row>
    <row r="5" spans="2:12" ht="15" customHeight="1" x14ac:dyDescent="0.25">
      <c r="B5" s="33"/>
      <c r="C5" s="37"/>
      <c r="D5" s="37"/>
      <c r="E5" s="37"/>
      <c r="F5" s="37"/>
      <c r="G5" s="37"/>
      <c r="H5" s="37"/>
      <c r="I5" s="37"/>
      <c r="J5" s="37"/>
      <c r="K5" s="37"/>
      <c r="L5" s="38"/>
    </row>
    <row r="6" spans="2:12" ht="15" customHeight="1" x14ac:dyDescent="0.25">
      <c r="B6" s="33"/>
      <c r="C6" s="37"/>
      <c r="D6" s="37"/>
      <c r="E6" s="37"/>
      <c r="F6" s="37"/>
      <c r="G6" s="37"/>
      <c r="H6" s="37"/>
      <c r="I6" s="37"/>
      <c r="J6" s="37"/>
      <c r="K6" s="37"/>
      <c r="L6" s="38"/>
    </row>
    <row r="7" spans="2:12" ht="15" customHeight="1" x14ac:dyDescent="0.25">
      <c r="B7" s="33"/>
      <c r="C7" s="37"/>
      <c r="D7" s="37"/>
      <c r="E7" s="37"/>
      <c r="F7" s="37"/>
      <c r="G7" s="37"/>
      <c r="H7" s="37"/>
      <c r="I7" s="37"/>
      <c r="J7" s="37"/>
      <c r="K7" s="37"/>
      <c r="L7" s="38"/>
    </row>
    <row r="8" spans="2:12" ht="15" customHeight="1" x14ac:dyDescent="0.25">
      <c r="B8" s="33"/>
      <c r="C8" s="37"/>
      <c r="D8" s="37"/>
      <c r="E8" s="37"/>
      <c r="F8" s="37"/>
      <c r="G8" s="37"/>
      <c r="H8" s="37"/>
      <c r="I8" s="37"/>
      <c r="J8" s="37"/>
      <c r="K8" s="37"/>
      <c r="L8" s="38"/>
    </row>
    <row r="9" spans="2:12" ht="15" customHeight="1" x14ac:dyDescent="0.25">
      <c r="B9" s="33"/>
      <c r="C9" s="37"/>
      <c r="D9" s="37"/>
      <c r="E9" s="37"/>
      <c r="F9" s="37"/>
      <c r="G9" s="37"/>
      <c r="H9" s="37"/>
      <c r="I9" s="37"/>
      <c r="J9" s="37"/>
      <c r="K9" s="37"/>
      <c r="L9" s="38"/>
    </row>
    <row r="10" spans="2:12" x14ac:dyDescent="0.25">
      <c r="B10" s="33"/>
      <c r="C10" s="37"/>
      <c r="D10" s="37"/>
      <c r="E10" s="37"/>
      <c r="F10" s="37"/>
      <c r="G10" s="37"/>
      <c r="H10" s="37"/>
      <c r="I10" s="37"/>
      <c r="J10" s="37"/>
      <c r="K10" s="37"/>
      <c r="L10" s="38"/>
    </row>
    <row r="11" spans="2:12" x14ac:dyDescent="0.25">
      <c r="B11" s="33"/>
      <c r="C11" s="37"/>
      <c r="D11" s="37"/>
      <c r="E11" s="37"/>
      <c r="F11" s="37"/>
      <c r="G11" s="37"/>
      <c r="H11" s="37"/>
      <c r="I11" s="37"/>
      <c r="J11" s="37"/>
      <c r="K11" s="37"/>
      <c r="L11" s="38"/>
    </row>
    <row r="12" spans="2:12" x14ac:dyDescent="0.25">
      <c r="B12" s="33"/>
      <c r="C12" s="37"/>
      <c r="D12" s="37"/>
      <c r="E12" s="37"/>
      <c r="F12" s="37"/>
      <c r="G12" s="37"/>
      <c r="H12" s="37"/>
      <c r="I12" s="37"/>
      <c r="J12" s="37"/>
      <c r="K12" s="37"/>
      <c r="L12" s="38"/>
    </row>
    <row r="13" spans="2:12" x14ac:dyDescent="0.25">
      <c r="B13" s="33"/>
      <c r="C13" s="37"/>
      <c r="D13" s="37"/>
      <c r="E13" s="37"/>
      <c r="F13" s="37"/>
      <c r="G13" s="37"/>
      <c r="H13" s="37"/>
      <c r="I13" s="37"/>
      <c r="J13" s="37"/>
      <c r="K13" s="37"/>
      <c r="L13" s="38"/>
    </row>
    <row r="14" spans="2:12" x14ac:dyDescent="0.25">
      <c r="B14" s="33"/>
      <c r="C14" s="37"/>
      <c r="D14" s="37"/>
      <c r="E14" s="37"/>
      <c r="F14" s="37"/>
      <c r="G14" s="37"/>
      <c r="H14" s="37"/>
      <c r="I14" s="37"/>
      <c r="J14" s="37"/>
      <c r="K14" s="37"/>
      <c r="L14" s="38"/>
    </row>
    <row r="15" spans="2:12" x14ac:dyDescent="0.25">
      <c r="B15" s="33"/>
      <c r="C15" s="37"/>
      <c r="D15" s="37"/>
      <c r="E15" s="37"/>
      <c r="F15" s="37"/>
      <c r="G15" s="37"/>
      <c r="H15" s="37"/>
      <c r="I15" s="37"/>
      <c r="J15" s="37"/>
      <c r="K15" s="37"/>
      <c r="L15" s="38"/>
    </row>
    <row r="16" spans="2:12" x14ac:dyDescent="0.25">
      <c r="B16" s="33"/>
      <c r="C16" s="37"/>
      <c r="D16" s="37"/>
      <c r="E16" s="37"/>
      <c r="F16" s="37"/>
      <c r="G16" s="37"/>
      <c r="H16" s="37"/>
      <c r="I16" s="37"/>
      <c r="J16" s="37"/>
      <c r="K16" s="37"/>
      <c r="L16" s="38"/>
    </row>
    <row r="17" spans="2:12" x14ac:dyDescent="0.25">
      <c r="B17" s="33"/>
      <c r="C17" s="37"/>
      <c r="D17" s="37"/>
      <c r="E17" s="37"/>
      <c r="F17" s="37"/>
      <c r="G17" s="37"/>
      <c r="H17" s="37"/>
      <c r="I17" s="37"/>
      <c r="J17" s="37"/>
      <c r="K17" s="37"/>
      <c r="L17" s="38"/>
    </row>
    <row r="18" spans="2:12" x14ac:dyDescent="0.25">
      <c r="B18" s="33"/>
      <c r="C18" s="37"/>
      <c r="D18" s="37"/>
      <c r="E18" s="37"/>
      <c r="F18" s="37"/>
      <c r="G18" s="37"/>
      <c r="H18" s="37"/>
      <c r="I18" s="37"/>
      <c r="J18" s="37"/>
      <c r="K18" s="37"/>
      <c r="L18" s="38"/>
    </row>
    <row r="19" spans="2:12" x14ac:dyDescent="0.25">
      <c r="B19" s="33"/>
      <c r="C19" s="37"/>
      <c r="D19" s="37"/>
      <c r="E19" s="37"/>
      <c r="F19" s="37"/>
      <c r="G19" s="37"/>
      <c r="H19" s="37"/>
      <c r="I19" s="37"/>
      <c r="J19" s="37"/>
      <c r="K19" s="37"/>
      <c r="L19" s="38"/>
    </row>
    <row r="20" spans="2:12" x14ac:dyDescent="0.25">
      <c r="B20" s="34"/>
      <c r="C20" s="39"/>
      <c r="D20" s="39"/>
      <c r="E20" s="39"/>
      <c r="F20" s="39"/>
      <c r="G20" s="39"/>
      <c r="H20" s="39"/>
      <c r="I20" s="39"/>
      <c r="J20" s="39"/>
      <c r="K20" s="39"/>
      <c r="L20" s="40"/>
    </row>
  </sheetData>
  <mergeCells count="1">
    <mergeCell ref="C4:L2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A1"/>
  <sheetViews>
    <sheetView showGridLines="0" zoomScale="70" zoomScaleNormal="70" workbookViewId="0">
      <selection activeCell="X32" sqref="X32"/>
    </sheetView>
  </sheetViews>
  <sheetFormatPr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2:J66"/>
  <sheetViews>
    <sheetView showGridLines="0" workbookViewId="0">
      <selection activeCell="L29" sqref="L29"/>
    </sheetView>
  </sheetViews>
  <sheetFormatPr defaultRowHeight="15" x14ac:dyDescent="0.25"/>
  <cols>
    <col min="1" max="1" width="2.85546875" customWidth="1"/>
    <col min="3" max="3" width="15.140625" bestFit="1" customWidth="1"/>
  </cols>
  <sheetData>
    <row r="2" spans="2:10" ht="18.75" x14ac:dyDescent="0.3">
      <c r="B2" s="19" t="s">
        <v>78</v>
      </c>
      <c r="C2" s="41" t="s">
        <v>77</v>
      </c>
      <c r="D2" s="41"/>
      <c r="E2" s="41"/>
      <c r="F2" s="41"/>
      <c r="G2" s="41"/>
      <c r="H2" s="41"/>
      <c r="I2" s="41"/>
      <c r="J2" s="41"/>
    </row>
    <row r="3" spans="2:10" ht="18.75" x14ac:dyDescent="0.3">
      <c r="B3" s="19" t="s">
        <v>16</v>
      </c>
      <c r="C3" s="41" t="s">
        <v>79</v>
      </c>
      <c r="D3" s="41"/>
      <c r="E3" s="41"/>
      <c r="F3" s="41"/>
      <c r="G3" s="41"/>
      <c r="H3" s="41"/>
      <c r="I3" s="41"/>
      <c r="J3" s="41"/>
    </row>
    <row r="4" spans="2:10" ht="25.5" customHeight="1" x14ac:dyDescent="0.25">
      <c r="B4" s="18" t="s">
        <v>76</v>
      </c>
    </row>
    <row r="5" spans="2:10" x14ac:dyDescent="0.25">
      <c r="B5" s="5" t="s">
        <v>0</v>
      </c>
      <c r="C5" s="5" t="s">
        <v>1</v>
      </c>
    </row>
    <row r="6" spans="2:10" x14ac:dyDescent="0.25">
      <c r="B6" s="6">
        <v>40634</v>
      </c>
      <c r="C6" s="8">
        <v>511</v>
      </c>
    </row>
    <row r="7" spans="2:10" x14ac:dyDescent="0.25">
      <c r="B7" s="6">
        <v>40664</v>
      </c>
      <c r="C7" s="8">
        <v>504</v>
      </c>
    </row>
    <row r="8" spans="2:10" x14ac:dyDescent="0.25">
      <c r="B8" s="6">
        <v>40695</v>
      </c>
      <c r="C8" s="8">
        <v>665</v>
      </c>
    </row>
    <row r="9" spans="2:10" x14ac:dyDescent="0.25">
      <c r="B9" s="6">
        <v>40725</v>
      </c>
      <c r="C9" s="8">
        <v>582</v>
      </c>
    </row>
    <row r="10" spans="2:10" x14ac:dyDescent="0.25">
      <c r="B10" s="6">
        <v>40756</v>
      </c>
      <c r="C10" s="8">
        <v>618</v>
      </c>
    </row>
    <row r="11" spans="2:10" x14ac:dyDescent="0.25">
      <c r="B11" s="6">
        <v>40787</v>
      </c>
      <c r="C11" s="8">
        <v>558</v>
      </c>
    </row>
    <row r="12" spans="2:10" x14ac:dyDescent="0.25">
      <c r="B12" s="6">
        <v>40817</v>
      </c>
      <c r="C12" s="8">
        <v>635</v>
      </c>
    </row>
    <row r="13" spans="2:10" x14ac:dyDescent="0.25">
      <c r="B13" s="6">
        <v>40848</v>
      </c>
      <c r="C13" s="8">
        <v>584</v>
      </c>
    </row>
    <row r="14" spans="2:10" x14ac:dyDescent="0.25">
      <c r="B14" s="6">
        <v>40878</v>
      </c>
      <c r="C14" s="8">
        <v>548</v>
      </c>
    </row>
    <row r="15" spans="2:10" x14ac:dyDescent="0.25">
      <c r="B15" s="6">
        <v>40909</v>
      </c>
      <c r="C15" s="8">
        <v>558</v>
      </c>
    </row>
    <row r="16" spans="2:10" x14ac:dyDescent="0.25">
      <c r="B16" s="6">
        <v>40940</v>
      </c>
      <c r="C16" s="8">
        <v>639</v>
      </c>
    </row>
    <row r="17" spans="2:3" x14ac:dyDescent="0.25">
      <c r="B17" s="6">
        <v>40969</v>
      </c>
      <c r="C17" s="8">
        <v>678</v>
      </c>
    </row>
    <row r="18" spans="2:3" x14ac:dyDescent="0.25">
      <c r="B18" s="3">
        <v>41000</v>
      </c>
      <c r="C18" s="2">
        <v>635</v>
      </c>
    </row>
    <row r="19" spans="2:3" x14ac:dyDescent="0.25">
      <c r="B19" s="3">
        <v>41030</v>
      </c>
      <c r="C19" s="2">
        <v>743</v>
      </c>
    </row>
    <row r="20" spans="2:3" x14ac:dyDescent="0.25">
      <c r="B20" s="3">
        <v>41061</v>
      </c>
      <c r="C20" s="2">
        <v>694</v>
      </c>
    </row>
    <row r="21" spans="2:3" x14ac:dyDescent="0.25">
      <c r="B21" s="3">
        <v>41091</v>
      </c>
      <c r="C21" s="2">
        <v>662</v>
      </c>
    </row>
    <row r="22" spans="2:3" x14ac:dyDescent="0.25">
      <c r="B22" s="3">
        <v>41122</v>
      </c>
      <c r="C22" s="2">
        <v>623</v>
      </c>
    </row>
    <row r="23" spans="2:3" x14ac:dyDescent="0.25">
      <c r="B23" s="3">
        <v>41153</v>
      </c>
      <c r="C23" s="2">
        <v>599</v>
      </c>
    </row>
    <row r="24" spans="2:3" x14ac:dyDescent="0.25">
      <c r="B24" s="3">
        <v>41183</v>
      </c>
      <c r="C24" s="2">
        <v>749</v>
      </c>
    </row>
    <row r="25" spans="2:3" x14ac:dyDescent="0.25">
      <c r="B25" s="3">
        <v>41214</v>
      </c>
      <c r="C25" s="2">
        <v>635</v>
      </c>
    </row>
    <row r="26" spans="2:3" x14ac:dyDescent="0.25">
      <c r="B26" s="3">
        <v>41244</v>
      </c>
      <c r="C26" s="2">
        <v>684</v>
      </c>
    </row>
    <row r="27" spans="2:3" x14ac:dyDescent="0.25">
      <c r="B27" s="3">
        <v>41275</v>
      </c>
      <c r="C27" s="2">
        <v>687</v>
      </c>
    </row>
    <row r="28" spans="2:3" x14ac:dyDescent="0.25">
      <c r="B28" s="3">
        <v>41306</v>
      </c>
      <c r="C28" s="2">
        <v>674</v>
      </c>
    </row>
    <row r="29" spans="2:3" x14ac:dyDescent="0.25">
      <c r="B29" s="3">
        <v>41334</v>
      </c>
      <c r="C29" s="2">
        <v>701</v>
      </c>
    </row>
    <row r="30" spans="2:3" x14ac:dyDescent="0.25">
      <c r="B30" s="3">
        <v>41365</v>
      </c>
      <c r="C30" s="2">
        <v>775</v>
      </c>
    </row>
    <row r="31" spans="2:3" x14ac:dyDescent="0.25">
      <c r="B31" s="3">
        <v>41395</v>
      </c>
      <c r="C31" s="2">
        <v>654</v>
      </c>
    </row>
    <row r="32" spans="2:3" x14ac:dyDescent="0.25">
      <c r="B32" s="3">
        <v>41426</v>
      </c>
      <c r="C32" s="2">
        <v>699</v>
      </c>
    </row>
    <row r="33" spans="2:3" x14ac:dyDescent="0.25">
      <c r="B33" s="3">
        <v>41456</v>
      </c>
      <c r="C33" s="2">
        <v>781</v>
      </c>
    </row>
    <row r="34" spans="2:3" x14ac:dyDescent="0.25">
      <c r="B34" s="3">
        <v>41487</v>
      </c>
      <c r="C34" s="2">
        <v>805</v>
      </c>
    </row>
    <row r="35" spans="2:3" x14ac:dyDescent="0.25">
      <c r="B35" s="3">
        <v>41518</v>
      </c>
      <c r="C35" s="2">
        <v>648</v>
      </c>
    </row>
    <row r="36" spans="2:3" x14ac:dyDescent="0.25">
      <c r="B36" s="3">
        <v>41548</v>
      </c>
      <c r="C36" s="2">
        <v>799</v>
      </c>
    </row>
    <row r="37" spans="2:3" x14ac:dyDescent="0.25">
      <c r="B37" s="3">
        <v>41579</v>
      </c>
      <c r="C37" s="2">
        <v>722</v>
      </c>
    </row>
    <row r="38" spans="2:3" x14ac:dyDescent="0.25">
      <c r="B38" s="3">
        <v>41609</v>
      </c>
      <c r="C38" s="2">
        <v>745</v>
      </c>
    </row>
    <row r="39" spans="2:3" x14ac:dyDescent="0.25">
      <c r="B39" s="3">
        <v>41640</v>
      </c>
      <c r="C39" s="2">
        <v>761</v>
      </c>
    </row>
    <row r="40" spans="2:3" x14ac:dyDescent="0.25">
      <c r="B40" s="3">
        <v>41671</v>
      </c>
      <c r="C40" s="2">
        <v>631</v>
      </c>
    </row>
    <row r="41" spans="2:3" x14ac:dyDescent="0.25">
      <c r="B41" s="3">
        <v>41699</v>
      </c>
      <c r="C41" s="2">
        <v>697</v>
      </c>
    </row>
    <row r="42" spans="2:3" x14ac:dyDescent="0.25">
      <c r="B42" s="3">
        <v>41730</v>
      </c>
      <c r="C42" s="2">
        <v>679</v>
      </c>
    </row>
    <row r="43" spans="2:3" x14ac:dyDescent="0.25">
      <c r="B43" s="3">
        <v>41760</v>
      </c>
      <c r="C43" s="2">
        <v>731</v>
      </c>
    </row>
    <row r="44" spans="2:3" x14ac:dyDescent="0.25">
      <c r="B44" s="3">
        <v>41791</v>
      </c>
      <c r="C44" s="2">
        <v>833</v>
      </c>
    </row>
    <row r="45" spans="2:3" x14ac:dyDescent="0.25">
      <c r="B45" s="3">
        <v>41821</v>
      </c>
      <c r="C45" s="2">
        <v>865</v>
      </c>
    </row>
    <row r="46" spans="2:3" x14ac:dyDescent="0.25">
      <c r="B46" s="3">
        <v>41852</v>
      </c>
      <c r="C46" s="2">
        <v>720</v>
      </c>
    </row>
    <row r="47" spans="2:3" x14ac:dyDescent="0.25">
      <c r="B47" s="3">
        <v>41883</v>
      </c>
      <c r="C47" s="2">
        <v>648</v>
      </c>
    </row>
    <row r="48" spans="2:3" x14ac:dyDescent="0.25">
      <c r="B48" s="3">
        <v>41913</v>
      </c>
      <c r="C48" s="2">
        <v>786</v>
      </c>
    </row>
    <row r="49" spans="2:3" x14ac:dyDescent="0.25">
      <c r="B49" s="3">
        <v>41944</v>
      </c>
      <c r="C49" s="2">
        <v>821</v>
      </c>
    </row>
    <row r="50" spans="2:3" x14ac:dyDescent="0.25">
      <c r="B50" s="3">
        <v>41974</v>
      </c>
      <c r="C50" s="2">
        <v>854</v>
      </c>
    </row>
    <row r="51" spans="2:3" x14ac:dyDescent="0.25">
      <c r="B51" s="3">
        <v>42005</v>
      </c>
      <c r="C51" s="2">
        <v>920</v>
      </c>
    </row>
    <row r="52" spans="2:3" x14ac:dyDescent="0.25">
      <c r="B52" s="3">
        <v>42036</v>
      </c>
      <c r="C52" s="2">
        <v>918</v>
      </c>
    </row>
    <row r="53" spans="2:3" x14ac:dyDescent="0.25">
      <c r="B53" s="3">
        <v>42064</v>
      </c>
      <c r="C53" s="2">
        <v>945</v>
      </c>
    </row>
    <row r="54" spans="2:3" x14ac:dyDescent="0.25">
      <c r="B54" s="3">
        <v>42095</v>
      </c>
      <c r="C54" s="2">
        <v>963</v>
      </c>
    </row>
    <row r="55" spans="2:3" x14ac:dyDescent="0.25">
      <c r="B55" s="3">
        <v>42125</v>
      </c>
      <c r="C55" s="2">
        <v>925</v>
      </c>
    </row>
    <row r="56" spans="2:3" x14ac:dyDescent="0.25">
      <c r="B56" s="3">
        <v>42156</v>
      </c>
      <c r="C56" s="2">
        <v>936</v>
      </c>
    </row>
    <row r="57" spans="2:3" x14ac:dyDescent="0.25">
      <c r="B57" s="3">
        <v>42186</v>
      </c>
      <c r="C57" s="2">
        <v>931</v>
      </c>
    </row>
    <row r="58" spans="2:3" x14ac:dyDescent="0.25">
      <c r="B58" s="3">
        <v>42217</v>
      </c>
      <c r="C58" s="2">
        <v>959</v>
      </c>
    </row>
    <row r="59" spans="2:3" x14ac:dyDescent="0.25">
      <c r="B59" s="3">
        <v>42248</v>
      </c>
      <c r="C59" s="2">
        <v>909</v>
      </c>
    </row>
    <row r="60" spans="2:3" x14ac:dyDescent="0.25">
      <c r="B60" s="3">
        <v>42278</v>
      </c>
      <c r="C60" s="2">
        <v>921</v>
      </c>
    </row>
    <row r="61" spans="2:3" x14ac:dyDescent="0.25">
      <c r="B61" s="3">
        <v>42309</v>
      </c>
      <c r="C61" s="2">
        <v>988</v>
      </c>
    </row>
    <row r="62" spans="2:3" x14ac:dyDescent="0.25">
      <c r="B62" s="3">
        <v>42339</v>
      </c>
      <c r="C62" s="2">
        <v>996</v>
      </c>
    </row>
    <row r="63" spans="2:3" x14ac:dyDescent="0.25">
      <c r="B63" s="3">
        <v>42370</v>
      </c>
      <c r="C63" s="2">
        <v>981</v>
      </c>
    </row>
    <row r="64" spans="2:3" x14ac:dyDescent="0.25">
      <c r="B64" s="3">
        <v>42401</v>
      </c>
      <c r="C64" s="2">
        <v>994</v>
      </c>
    </row>
    <row r="65" spans="2:3" x14ac:dyDescent="0.25">
      <c r="B65" s="3">
        <v>42430</v>
      </c>
      <c r="C65" s="2">
        <v>1001</v>
      </c>
    </row>
    <row r="66" spans="2:3" x14ac:dyDescent="0.25">
      <c r="B66" s="3">
        <v>42461</v>
      </c>
      <c r="C66" s="2">
        <v>1021</v>
      </c>
    </row>
  </sheetData>
  <autoFilter ref="B5:C5">
    <sortState ref="B5:C59">
      <sortCondition ref="B4"/>
    </sortState>
  </autoFilter>
  <mergeCells count="2">
    <mergeCell ref="C2:J2"/>
    <mergeCell ref="C3:J3"/>
  </mergeCells>
  <pageMargins left="0.7" right="0.7" top="0.75" bottom="0.75" header="0.3" footer="0.3"/>
  <pageSetup paperSize="9" orientation="portrait"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2:T66"/>
  <sheetViews>
    <sheetView showGridLines="0" workbookViewId="0">
      <selection activeCell="E6" sqref="E6:E66"/>
    </sheetView>
  </sheetViews>
  <sheetFormatPr defaultRowHeight="15" x14ac:dyDescent="0.25"/>
  <cols>
    <col min="1" max="1" width="2.85546875" customWidth="1"/>
    <col min="3" max="3" width="14" customWidth="1"/>
    <col min="4" max="4" width="16.7109375" customWidth="1"/>
    <col min="5" max="5" width="11.28515625" customWidth="1"/>
  </cols>
  <sheetData>
    <row r="2" spans="2:20" ht="18.75" x14ac:dyDescent="0.3">
      <c r="B2" s="19" t="s">
        <v>78</v>
      </c>
      <c r="C2" s="41" t="s">
        <v>80</v>
      </c>
      <c r="D2" s="41"/>
      <c r="E2" s="41"/>
      <c r="F2" s="41"/>
      <c r="G2" s="41"/>
      <c r="H2" s="41"/>
      <c r="I2" s="41"/>
      <c r="J2" s="41"/>
    </row>
    <row r="3" spans="2:20" ht="18.75" x14ac:dyDescent="0.3">
      <c r="B3" s="19" t="s">
        <v>16</v>
      </c>
      <c r="C3" s="41" t="s">
        <v>100</v>
      </c>
      <c r="D3" s="41"/>
      <c r="E3" s="41"/>
      <c r="F3" s="41"/>
      <c r="G3" s="41"/>
      <c r="H3" s="41"/>
      <c r="I3" s="41"/>
      <c r="J3" s="41"/>
    </row>
    <row r="4" spans="2:20" ht="24.75" customHeight="1" x14ac:dyDescent="0.25">
      <c r="B4" s="18" t="s">
        <v>76</v>
      </c>
    </row>
    <row r="5" spans="2:20" ht="30" x14ac:dyDescent="0.25">
      <c r="B5" s="5" t="s">
        <v>0</v>
      </c>
      <c r="C5" s="20" t="s">
        <v>1</v>
      </c>
      <c r="D5" s="20" t="s">
        <v>81</v>
      </c>
      <c r="E5" s="5" t="s">
        <v>82</v>
      </c>
      <c r="F5" s="1"/>
      <c r="Q5" s="1"/>
      <c r="S5" s="22"/>
      <c r="T5" s="22"/>
    </row>
    <row r="6" spans="2:20" x14ac:dyDescent="0.25">
      <c r="B6" s="6">
        <v>40634</v>
      </c>
      <c r="C6" s="8">
        <v>154</v>
      </c>
      <c r="D6" s="2">
        <v>17367.64</v>
      </c>
      <c r="E6" s="13"/>
      <c r="F6" s="1"/>
      <c r="Q6" s="1"/>
      <c r="S6" s="22"/>
      <c r="T6" s="22"/>
    </row>
    <row r="7" spans="2:20" x14ac:dyDescent="0.25">
      <c r="B7" s="6">
        <v>40664</v>
      </c>
      <c r="C7" s="8">
        <v>141</v>
      </c>
      <c r="D7" s="15">
        <v>18646.64</v>
      </c>
      <c r="E7" s="13"/>
      <c r="F7" s="1"/>
      <c r="Q7" s="1"/>
      <c r="S7" s="22"/>
      <c r="T7" s="22"/>
    </row>
    <row r="8" spans="2:20" x14ac:dyDescent="0.25">
      <c r="B8" s="6">
        <v>40695</v>
      </c>
      <c r="C8" s="8">
        <v>151</v>
      </c>
      <c r="D8" s="15">
        <v>17896.64</v>
      </c>
      <c r="E8" s="13"/>
      <c r="F8" s="1"/>
      <c r="Q8" s="1"/>
      <c r="S8" s="22"/>
      <c r="T8" s="22"/>
    </row>
    <row r="9" spans="2:20" x14ac:dyDescent="0.25">
      <c r="B9" s="6">
        <v>40725</v>
      </c>
      <c r="C9" s="8">
        <v>176</v>
      </c>
      <c r="D9" s="2">
        <v>19137.189999999999</v>
      </c>
      <c r="E9" s="13"/>
      <c r="F9" s="1"/>
      <c r="Q9" s="1"/>
      <c r="S9" s="22"/>
      <c r="T9" s="22"/>
    </row>
    <row r="10" spans="2:20" x14ac:dyDescent="0.25">
      <c r="B10" s="6">
        <v>40756</v>
      </c>
      <c r="C10" s="8">
        <v>179</v>
      </c>
      <c r="D10" s="15">
        <v>19565.5</v>
      </c>
      <c r="E10" s="13"/>
      <c r="F10" s="1"/>
      <c r="Q10" s="1"/>
      <c r="S10" s="22"/>
      <c r="T10" s="22"/>
    </row>
    <row r="11" spans="2:20" x14ac:dyDescent="0.25">
      <c r="B11" s="6">
        <v>40787</v>
      </c>
      <c r="C11" s="8">
        <v>140</v>
      </c>
      <c r="D11" s="15">
        <v>19665.650000000001</v>
      </c>
      <c r="E11" s="13"/>
      <c r="F11" s="1"/>
      <c r="Q11" s="1"/>
      <c r="S11" s="22"/>
      <c r="T11" s="22"/>
    </row>
    <row r="12" spans="2:20" x14ac:dyDescent="0.25">
      <c r="B12" s="6">
        <v>40817</v>
      </c>
      <c r="C12" s="8">
        <v>133</v>
      </c>
      <c r="D12" s="15">
        <v>19984.650000000001</v>
      </c>
      <c r="E12" s="13"/>
      <c r="F12" s="1"/>
      <c r="Q12" s="1"/>
      <c r="S12" s="22"/>
      <c r="T12" s="22"/>
    </row>
    <row r="13" spans="2:20" x14ac:dyDescent="0.25">
      <c r="B13" s="6">
        <v>40848</v>
      </c>
      <c r="C13" s="8">
        <v>100</v>
      </c>
      <c r="D13" s="15">
        <v>18999.45</v>
      </c>
      <c r="E13" s="13"/>
      <c r="F13" s="1"/>
      <c r="Q13" s="1"/>
      <c r="S13" s="22"/>
      <c r="T13" s="22"/>
    </row>
    <row r="14" spans="2:20" x14ac:dyDescent="0.25">
      <c r="B14" s="6">
        <v>40878</v>
      </c>
      <c r="C14" s="8">
        <v>115</v>
      </c>
      <c r="D14" s="15">
        <v>19535.5</v>
      </c>
      <c r="E14" s="13"/>
      <c r="F14" s="1"/>
      <c r="Q14" s="1"/>
      <c r="S14" s="22"/>
      <c r="T14" s="22"/>
    </row>
    <row r="15" spans="2:20" x14ac:dyDescent="0.25">
      <c r="B15" s="6">
        <v>40909</v>
      </c>
      <c r="C15" s="8">
        <v>144</v>
      </c>
      <c r="D15" s="15">
        <v>19543.560000000001</v>
      </c>
      <c r="E15" s="13"/>
      <c r="F15" s="1"/>
      <c r="Q15" s="1"/>
      <c r="S15" s="22"/>
      <c r="T15" s="22"/>
    </row>
    <row r="16" spans="2:20" x14ac:dyDescent="0.25">
      <c r="B16" s="6">
        <v>40940</v>
      </c>
      <c r="C16" s="8">
        <v>108</v>
      </c>
      <c r="D16" s="15">
        <v>18896.54</v>
      </c>
      <c r="E16" s="13"/>
      <c r="F16" s="1"/>
      <c r="Q16" s="1"/>
      <c r="S16" s="22"/>
      <c r="T16" s="22"/>
    </row>
    <row r="17" spans="2:20" ht="18.75" x14ac:dyDescent="0.3">
      <c r="B17" s="6">
        <v>40969</v>
      </c>
      <c r="C17" s="8">
        <v>139</v>
      </c>
      <c r="D17" s="15">
        <v>19846.650000000001</v>
      </c>
      <c r="E17" s="13"/>
      <c r="F17" s="1"/>
      <c r="H17" s="4"/>
      <c r="Q17" s="1"/>
      <c r="S17" s="22"/>
      <c r="T17" s="22"/>
    </row>
    <row r="18" spans="2:20" x14ac:dyDescent="0.25">
      <c r="B18" s="3">
        <v>41000</v>
      </c>
      <c r="C18" s="2">
        <v>143</v>
      </c>
      <c r="D18" s="2">
        <v>18981.97</v>
      </c>
      <c r="E18" s="13"/>
      <c r="F18" s="1"/>
      <c r="Q18" s="1"/>
      <c r="S18" s="22"/>
      <c r="T18" s="22"/>
    </row>
    <row r="19" spans="2:20" x14ac:dyDescent="0.25">
      <c r="B19" s="3">
        <v>41030</v>
      </c>
      <c r="C19" s="2">
        <v>106</v>
      </c>
      <c r="D19" s="2">
        <v>19137.189999999999</v>
      </c>
      <c r="E19" s="13"/>
      <c r="F19" s="1"/>
      <c r="Q19" s="1"/>
      <c r="S19" s="22"/>
      <c r="T19" s="22"/>
    </row>
    <row r="20" spans="2:20" x14ac:dyDescent="0.25">
      <c r="B20" s="3">
        <v>41061</v>
      </c>
      <c r="C20" s="2">
        <v>90</v>
      </c>
      <c r="D20" s="2">
        <v>18350.650000000001</v>
      </c>
      <c r="E20" s="13"/>
      <c r="F20" s="1"/>
      <c r="Q20" s="1"/>
      <c r="S20" s="22"/>
      <c r="T20" s="22"/>
    </row>
    <row r="21" spans="2:20" x14ac:dyDescent="0.25">
      <c r="B21" s="3">
        <v>41091</v>
      </c>
      <c r="C21" s="2">
        <v>122</v>
      </c>
      <c r="D21" s="2">
        <v>20194.810000000001</v>
      </c>
      <c r="E21" s="13"/>
      <c r="F21" s="1"/>
      <c r="Q21" s="1"/>
      <c r="S21" s="22"/>
      <c r="T21" s="22"/>
    </row>
    <row r="22" spans="2:20" x14ac:dyDescent="0.25">
      <c r="B22" s="3">
        <v>41122</v>
      </c>
      <c r="C22" s="2">
        <v>115</v>
      </c>
      <c r="D22" s="2">
        <v>19328.41</v>
      </c>
      <c r="E22" s="13"/>
      <c r="F22" s="1"/>
      <c r="Q22" s="1"/>
      <c r="S22" s="22"/>
      <c r="T22" s="22"/>
    </row>
    <row r="23" spans="2:20" x14ac:dyDescent="0.25">
      <c r="B23" s="3">
        <v>41153</v>
      </c>
      <c r="C23" s="2">
        <v>121</v>
      </c>
      <c r="D23" s="2">
        <v>19051.740000000002</v>
      </c>
      <c r="E23" s="13"/>
      <c r="F23" s="1"/>
      <c r="Q23" s="1"/>
      <c r="S23" s="22"/>
      <c r="T23" s="22"/>
    </row>
    <row r="24" spans="2:20" x14ac:dyDescent="0.25">
      <c r="B24" s="3">
        <v>41183</v>
      </c>
      <c r="C24" s="2">
        <v>98</v>
      </c>
      <c r="D24" s="2">
        <v>19045.21</v>
      </c>
      <c r="E24" s="13"/>
      <c r="F24" s="1"/>
      <c r="Q24" s="1"/>
      <c r="S24" s="22"/>
      <c r="T24" s="22"/>
    </row>
    <row r="25" spans="2:20" x14ac:dyDescent="0.25">
      <c r="B25" s="3">
        <v>41214</v>
      </c>
      <c r="C25" s="2">
        <v>84</v>
      </c>
      <c r="D25" s="2">
        <v>19137.189999999999</v>
      </c>
      <c r="E25" s="13"/>
      <c r="F25" s="1"/>
      <c r="Q25" s="1"/>
      <c r="S25" s="22"/>
      <c r="T25" s="22"/>
    </row>
    <row r="26" spans="2:20" x14ac:dyDescent="0.25">
      <c r="B26" s="3">
        <v>41244</v>
      </c>
      <c r="C26" s="2">
        <v>95</v>
      </c>
      <c r="D26" s="2">
        <v>18372.990000000002</v>
      </c>
      <c r="E26" s="13"/>
      <c r="F26" s="1"/>
      <c r="Q26" s="1"/>
      <c r="S26" s="22"/>
      <c r="T26" s="22"/>
    </row>
    <row r="27" spans="2:20" x14ac:dyDescent="0.25">
      <c r="B27" s="3">
        <v>41275</v>
      </c>
      <c r="C27" s="2">
        <v>83</v>
      </c>
      <c r="D27" s="2">
        <v>20626.53</v>
      </c>
      <c r="E27" s="13"/>
      <c r="F27" s="1"/>
      <c r="Q27" s="1"/>
      <c r="S27" s="22"/>
      <c r="T27" s="22"/>
    </row>
    <row r="28" spans="2:20" x14ac:dyDescent="0.25">
      <c r="B28" s="3">
        <v>41306</v>
      </c>
      <c r="C28" s="2">
        <v>123</v>
      </c>
      <c r="D28" s="2">
        <v>18695.349999999999</v>
      </c>
      <c r="E28" s="13"/>
      <c r="F28" s="1"/>
      <c r="Q28" s="1"/>
      <c r="S28" s="22"/>
      <c r="T28" s="22"/>
    </row>
    <row r="29" spans="2:20" x14ac:dyDescent="0.25">
      <c r="B29" s="3">
        <v>41334</v>
      </c>
      <c r="C29" s="2">
        <v>77</v>
      </c>
      <c r="D29" s="2">
        <v>20194.810000000001</v>
      </c>
      <c r="E29" s="13"/>
      <c r="F29" s="1"/>
      <c r="Q29" s="1"/>
      <c r="S29" s="22"/>
      <c r="T29" s="22"/>
    </row>
    <row r="30" spans="2:20" x14ac:dyDescent="0.25">
      <c r="B30" s="3">
        <v>41365</v>
      </c>
      <c r="C30" s="2">
        <v>93</v>
      </c>
      <c r="D30" s="2">
        <v>19381.09</v>
      </c>
      <c r="E30" s="13"/>
      <c r="F30" s="1"/>
      <c r="Q30" s="1"/>
      <c r="S30" s="22"/>
      <c r="T30" s="22"/>
    </row>
    <row r="31" spans="2:20" x14ac:dyDescent="0.25">
      <c r="B31" s="3">
        <v>41395</v>
      </c>
      <c r="C31" s="2">
        <v>153</v>
      </c>
      <c r="D31" s="2">
        <v>19328.41</v>
      </c>
      <c r="E31" s="13"/>
      <c r="F31" s="1"/>
      <c r="Q31" s="1"/>
      <c r="S31" s="22"/>
      <c r="T31" s="22"/>
    </row>
    <row r="32" spans="2:20" x14ac:dyDescent="0.25">
      <c r="B32" s="3">
        <v>41426</v>
      </c>
      <c r="C32" s="2">
        <v>128</v>
      </c>
      <c r="D32" s="2">
        <v>18976.419999999998</v>
      </c>
      <c r="E32" s="13"/>
      <c r="F32" s="1"/>
      <c r="Q32" s="1"/>
      <c r="S32" s="22"/>
      <c r="T32" s="22"/>
    </row>
    <row r="33" spans="2:20" x14ac:dyDescent="0.25">
      <c r="B33" s="3">
        <v>41456</v>
      </c>
      <c r="C33" s="2">
        <v>173</v>
      </c>
      <c r="D33" s="2">
        <v>19382.12</v>
      </c>
      <c r="E33" s="13"/>
      <c r="F33" s="1"/>
      <c r="Q33" s="1"/>
      <c r="S33" s="22"/>
      <c r="T33" s="22"/>
    </row>
    <row r="34" spans="2:20" x14ac:dyDescent="0.25">
      <c r="B34" s="3">
        <v>41487</v>
      </c>
      <c r="C34" s="2">
        <v>154</v>
      </c>
      <c r="D34" s="2">
        <v>19137.189999999999</v>
      </c>
      <c r="E34" s="13"/>
      <c r="F34" s="1"/>
      <c r="Q34" s="1"/>
      <c r="S34" s="22"/>
      <c r="T34" s="22"/>
    </row>
    <row r="35" spans="2:20" x14ac:dyDescent="0.25">
      <c r="B35" s="3">
        <v>41518</v>
      </c>
      <c r="C35" s="2">
        <v>151</v>
      </c>
      <c r="D35" s="2">
        <v>18382.84</v>
      </c>
      <c r="E35" s="13"/>
      <c r="F35" s="1"/>
      <c r="Q35" s="1"/>
      <c r="S35" s="22"/>
      <c r="T35" s="22"/>
    </row>
    <row r="36" spans="2:20" x14ac:dyDescent="0.25">
      <c r="B36" s="3">
        <v>41548</v>
      </c>
      <c r="C36" s="2">
        <v>208</v>
      </c>
      <c r="D36" s="2">
        <v>19045.21</v>
      </c>
      <c r="E36" s="13"/>
      <c r="F36" s="1"/>
      <c r="Q36" s="1"/>
      <c r="S36" s="22"/>
      <c r="T36" s="22"/>
    </row>
    <row r="37" spans="2:20" x14ac:dyDescent="0.25">
      <c r="B37" s="3">
        <v>41579</v>
      </c>
      <c r="C37" s="2">
        <v>153</v>
      </c>
      <c r="D37" s="2">
        <v>18182.599999999999</v>
      </c>
      <c r="E37" s="13"/>
      <c r="F37" s="1"/>
      <c r="Q37" s="1"/>
      <c r="S37" s="22"/>
      <c r="T37" s="22"/>
    </row>
    <row r="38" spans="2:20" x14ac:dyDescent="0.25">
      <c r="B38" s="3">
        <v>41609</v>
      </c>
      <c r="C38" s="2">
        <v>208</v>
      </c>
      <c r="D38" s="2">
        <v>18514.830000000002</v>
      </c>
      <c r="E38" s="13"/>
      <c r="F38" s="1"/>
      <c r="Q38" s="1"/>
      <c r="S38" s="22"/>
      <c r="T38" s="22"/>
    </row>
    <row r="39" spans="2:20" x14ac:dyDescent="0.25">
      <c r="B39" s="3">
        <v>41640</v>
      </c>
      <c r="C39" s="2">
        <v>210</v>
      </c>
      <c r="D39" s="2">
        <v>18601.29</v>
      </c>
      <c r="E39" s="13"/>
      <c r="F39" s="1"/>
      <c r="Q39" s="1"/>
      <c r="S39" s="22"/>
      <c r="T39" s="22"/>
    </row>
    <row r="40" spans="2:20" x14ac:dyDescent="0.25">
      <c r="B40" s="3">
        <v>41671</v>
      </c>
      <c r="C40" s="2">
        <v>170</v>
      </c>
      <c r="D40" s="2">
        <v>17003.419999999998</v>
      </c>
      <c r="E40" s="13"/>
      <c r="F40" s="1"/>
      <c r="Q40" s="1"/>
      <c r="S40" s="22"/>
      <c r="T40" s="22"/>
    </row>
    <row r="41" spans="2:20" x14ac:dyDescent="0.25">
      <c r="B41" s="3">
        <v>41699</v>
      </c>
      <c r="C41" s="2">
        <v>184</v>
      </c>
      <c r="D41" s="2">
        <v>18513.099999999999</v>
      </c>
      <c r="E41" s="13"/>
      <c r="F41" s="1"/>
      <c r="Q41" s="1"/>
      <c r="S41" s="22"/>
      <c r="T41" s="22"/>
    </row>
    <row r="42" spans="2:20" x14ac:dyDescent="0.25">
      <c r="B42" s="3">
        <v>41730</v>
      </c>
      <c r="C42" s="2">
        <v>171</v>
      </c>
      <c r="D42" s="2">
        <v>18350.650000000001</v>
      </c>
      <c r="E42" s="13"/>
      <c r="F42" s="1"/>
      <c r="Q42" s="1"/>
      <c r="S42" s="22"/>
      <c r="T42" s="22"/>
    </row>
    <row r="43" spans="2:20" x14ac:dyDescent="0.25">
      <c r="B43" s="3">
        <v>41760</v>
      </c>
      <c r="C43" s="2">
        <v>166</v>
      </c>
      <c r="D43" s="2">
        <v>18722.87</v>
      </c>
      <c r="E43" s="13"/>
      <c r="F43" s="1"/>
      <c r="Q43" s="1"/>
      <c r="S43" s="22"/>
      <c r="T43" s="22"/>
    </row>
    <row r="44" spans="2:20" x14ac:dyDescent="0.25">
      <c r="B44" s="3">
        <v>41791</v>
      </c>
      <c r="C44" s="2">
        <v>171</v>
      </c>
      <c r="D44" s="2">
        <v>18750.87</v>
      </c>
      <c r="E44" s="13"/>
      <c r="F44" s="1"/>
      <c r="Q44" s="1"/>
      <c r="S44" s="22"/>
      <c r="T44" s="22"/>
    </row>
    <row r="45" spans="2:20" x14ac:dyDescent="0.25">
      <c r="B45" s="3">
        <v>41821</v>
      </c>
      <c r="C45" s="2">
        <v>164</v>
      </c>
      <c r="D45" s="2">
        <v>19249.62</v>
      </c>
      <c r="E45" s="13"/>
      <c r="F45" s="1"/>
      <c r="Q45" s="1"/>
      <c r="S45" s="22"/>
      <c r="T45" s="22"/>
    </row>
    <row r="46" spans="2:20" x14ac:dyDescent="0.25">
      <c r="B46" s="3">
        <v>41852</v>
      </c>
      <c r="C46" s="2">
        <v>167</v>
      </c>
      <c r="D46" s="2">
        <v>19051.740000000002</v>
      </c>
      <c r="E46" s="13"/>
      <c r="F46" s="1"/>
      <c r="Q46" s="1"/>
      <c r="S46" s="22"/>
      <c r="T46" s="22"/>
    </row>
    <row r="47" spans="2:20" x14ac:dyDescent="0.25">
      <c r="B47" s="3">
        <v>41883</v>
      </c>
      <c r="C47" s="2">
        <v>117</v>
      </c>
      <c r="D47" s="2">
        <v>18211.73</v>
      </c>
      <c r="E47" s="13"/>
      <c r="F47" s="1"/>
      <c r="Q47" s="1"/>
      <c r="S47" s="22"/>
      <c r="T47" s="22"/>
    </row>
    <row r="48" spans="2:20" x14ac:dyDescent="0.25">
      <c r="B48" s="3">
        <v>41913</v>
      </c>
      <c r="C48" s="2">
        <v>123</v>
      </c>
      <c r="D48" s="2">
        <v>19001.5</v>
      </c>
      <c r="E48" s="13"/>
      <c r="F48" s="1"/>
      <c r="Q48" s="1"/>
      <c r="S48" s="22"/>
      <c r="T48" s="22"/>
    </row>
    <row r="49" spans="2:20" x14ac:dyDescent="0.25">
      <c r="B49" s="3">
        <v>41944</v>
      </c>
      <c r="C49" s="2">
        <v>118</v>
      </c>
      <c r="D49" s="2">
        <v>17768.900000000001</v>
      </c>
      <c r="E49" s="13"/>
      <c r="F49" s="1"/>
      <c r="Q49" s="1"/>
      <c r="S49" s="22"/>
      <c r="T49" s="22"/>
    </row>
    <row r="50" spans="2:20" x14ac:dyDescent="0.25">
      <c r="B50" s="3">
        <v>41974</v>
      </c>
      <c r="C50" s="2">
        <v>104</v>
      </c>
      <c r="D50" s="2">
        <v>18372.990000000002</v>
      </c>
      <c r="E50" s="13"/>
      <c r="F50" s="1"/>
      <c r="Q50" s="1"/>
      <c r="S50" s="22"/>
      <c r="T50" s="22"/>
    </row>
    <row r="51" spans="2:20" x14ac:dyDescent="0.25">
      <c r="B51" s="3">
        <v>42005</v>
      </c>
      <c r="C51" s="2">
        <v>127</v>
      </c>
      <c r="D51" s="2">
        <v>18981.97</v>
      </c>
      <c r="E51" s="13"/>
      <c r="F51" s="1"/>
      <c r="Q51" s="1"/>
      <c r="S51" s="22"/>
      <c r="T51" s="22"/>
    </row>
    <row r="52" spans="2:20" x14ac:dyDescent="0.25">
      <c r="B52" s="3">
        <v>42036</v>
      </c>
      <c r="C52" s="2">
        <v>124</v>
      </c>
      <c r="D52" s="2">
        <v>17367.64</v>
      </c>
      <c r="E52" s="13"/>
      <c r="F52" s="1"/>
      <c r="Q52" s="1"/>
      <c r="S52" s="22"/>
      <c r="T52" s="22"/>
    </row>
    <row r="53" spans="2:20" x14ac:dyDescent="0.25">
      <c r="B53" s="3">
        <v>42064</v>
      </c>
      <c r="C53" s="2">
        <v>185</v>
      </c>
      <c r="D53" s="2">
        <v>18930.48</v>
      </c>
      <c r="E53" s="13"/>
      <c r="F53" s="1"/>
      <c r="Q53" s="1"/>
      <c r="S53" s="22"/>
      <c r="T53" s="22"/>
    </row>
    <row r="54" spans="2:20" x14ac:dyDescent="0.25">
      <c r="B54" s="3">
        <v>42095</v>
      </c>
      <c r="C54" s="2">
        <v>116</v>
      </c>
      <c r="D54" s="2">
        <v>18028.37</v>
      </c>
      <c r="E54" s="13"/>
      <c r="F54" s="1"/>
      <c r="Q54" s="1"/>
      <c r="S54" s="22"/>
      <c r="T54" s="22"/>
    </row>
    <row r="55" spans="2:20" x14ac:dyDescent="0.25">
      <c r="B55" s="3">
        <v>42125</v>
      </c>
      <c r="C55" s="2">
        <v>152</v>
      </c>
      <c r="D55" s="2">
        <v>18728.900000000001</v>
      </c>
      <c r="E55" s="13"/>
      <c r="F55" s="1"/>
      <c r="Q55" s="1"/>
      <c r="S55" s="22"/>
      <c r="T55" s="22"/>
    </row>
    <row r="56" spans="2:20" x14ac:dyDescent="0.25">
      <c r="B56" s="3">
        <v>42156</v>
      </c>
      <c r="C56" s="2">
        <v>115</v>
      </c>
      <c r="D56" s="2">
        <v>17683.34</v>
      </c>
      <c r="E56" s="13"/>
      <c r="F56" s="1"/>
      <c r="Q56" s="1"/>
      <c r="S56" s="22"/>
      <c r="T56" s="22"/>
    </row>
    <row r="57" spans="2:20" x14ac:dyDescent="0.25">
      <c r="B57" s="3">
        <v>42186</v>
      </c>
      <c r="C57" s="2">
        <v>101</v>
      </c>
      <c r="D57" s="2">
        <v>18488.8</v>
      </c>
      <c r="E57" s="13"/>
      <c r="F57" s="1"/>
      <c r="Q57" s="1"/>
      <c r="S57" s="22"/>
      <c r="T57" s="22"/>
    </row>
    <row r="58" spans="2:20" x14ac:dyDescent="0.25">
      <c r="B58" s="3">
        <v>42217</v>
      </c>
      <c r="C58" s="2">
        <v>111</v>
      </c>
      <c r="D58" s="2">
        <v>18613.419999999998</v>
      </c>
      <c r="E58" s="13"/>
      <c r="F58" s="1"/>
      <c r="Q58" s="1"/>
      <c r="S58" s="22"/>
      <c r="T58" s="22"/>
    </row>
    <row r="59" spans="2:20" x14ac:dyDescent="0.25">
      <c r="B59" s="3">
        <v>42248</v>
      </c>
      <c r="C59" s="2">
        <v>101</v>
      </c>
      <c r="D59" s="2">
        <v>17934.62</v>
      </c>
      <c r="E59" s="13"/>
      <c r="F59" s="1"/>
      <c r="Q59" s="1"/>
      <c r="S59" s="22"/>
      <c r="T59" s="22"/>
    </row>
    <row r="60" spans="2:20" x14ac:dyDescent="0.25">
      <c r="B60" s="3">
        <v>42278</v>
      </c>
      <c r="C60" s="2">
        <v>102</v>
      </c>
      <c r="D60" s="2">
        <v>18227.43</v>
      </c>
      <c r="E60" s="13"/>
      <c r="S60" s="22"/>
      <c r="T60" s="22"/>
    </row>
    <row r="61" spans="2:20" x14ac:dyDescent="0.25">
      <c r="B61" s="3">
        <v>42309</v>
      </c>
      <c r="C61" s="2">
        <v>107</v>
      </c>
      <c r="D61" s="2">
        <v>17928.79</v>
      </c>
      <c r="E61" s="13"/>
      <c r="S61" s="22"/>
      <c r="T61" s="22"/>
    </row>
    <row r="62" spans="2:20" x14ac:dyDescent="0.25">
      <c r="B62" s="3">
        <v>42339</v>
      </c>
      <c r="C62" s="2">
        <v>126</v>
      </c>
      <c r="D62" s="2">
        <v>18205.080000000002</v>
      </c>
      <c r="E62" s="13"/>
      <c r="S62" s="22"/>
      <c r="T62" s="22"/>
    </row>
    <row r="63" spans="2:20" x14ac:dyDescent="0.25">
      <c r="B63" s="3">
        <v>42370</v>
      </c>
      <c r="C63" s="2">
        <v>122</v>
      </c>
      <c r="D63" s="2">
        <v>18702.23</v>
      </c>
      <c r="E63" s="13"/>
      <c r="S63" s="22"/>
      <c r="T63" s="22"/>
    </row>
    <row r="64" spans="2:20" x14ac:dyDescent="0.25">
      <c r="B64" s="3">
        <v>42401</v>
      </c>
      <c r="C64" s="2">
        <v>129</v>
      </c>
      <c r="D64" s="2">
        <v>18193.509999999998</v>
      </c>
      <c r="E64" s="13"/>
      <c r="S64" s="22"/>
      <c r="T64" s="22"/>
    </row>
    <row r="65" spans="2:20" x14ac:dyDescent="0.25">
      <c r="B65" s="3">
        <v>42430</v>
      </c>
      <c r="C65" s="2">
        <v>128</v>
      </c>
      <c r="D65" s="2">
        <v>19288.400000000001</v>
      </c>
      <c r="E65" s="13"/>
      <c r="S65" s="21"/>
      <c r="T65" s="21"/>
    </row>
    <row r="66" spans="2:20" x14ac:dyDescent="0.25">
      <c r="B66" s="3">
        <v>42461</v>
      </c>
      <c r="C66" s="2">
        <v>107</v>
      </c>
      <c r="D66" s="9">
        <v>19645.650000000001</v>
      </c>
      <c r="E66" s="13"/>
    </row>
  </sheetData>
  <autoFilter ref="B5:C5">
    <sortState ref="B5:C59">
      <sortCondition ref="B4"/>
    </sortState>
  </autoFilter>
  <mergeCells count="2">
    <mergeCell ref="C3:J3"/>
    <mergeCell ref="C2:J2"/>
  </mergeCells>
  <pageMargins left="0.7" right="0.7" top="0.75" bottom="0.75" header="0.3" footer="0.3"/>
  <pageSetup paperSize="9" orientation="portrait"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2:R45"/>
  <sheetViews>
    <sheetView showGridLines="0" workbookViewId="0">
      <selection activeCell="G36" sqref="G36"/>
    </sheetView>
  </sheetViews>
  <sheetFormatPr defaultRowHeight="15" x14ac:dyDescent="0.25"/>
  <cols>
    <col min="1" max="1" width="2.85546875" customWidth="1"/>
    <col min="2" max="2" width="11.140625" customWidth="1"/>
    <col min="3" max="3" width="15.140625" bestFit="1" customWidth="1"/>
  </cols>
  <sheetData>
    <row r="2" spans="2:18" ht="18.75" x14ac:dyDescent="0.3">
      <c r="B2" s="19" t="s">
        <v>78</v>
      </c>
      <c r="C2" s="41" t="s">
        <v>86</v>
      </c>
      <c r="D2" s="41"/>
      <c r="E2" s="41"/>
      <c r="F2" s="41"/>
      <c r="G2" s="41"/>
      <c r="H2" s="41"/>
      <c r="I2" s="41"/>
      <c r="J2" s="41"/>
    </row>
    <row r="3" spans="2:18" ht="18.75" x14ac:dyDescent="0.3">
      <c r="B3" s="19" t="s">
        <v>16</v>
      </c>
      <c r="C3" s="41" t="s">
        <v>106</v>
      </c>
      <c r="D3" s="41"/>
      <c r="E3" s="41"/>
      <c r="F3" s="41"/>
      <c r="G3" s="41"/>
      <c r="H3" s="41"/>
      <c r="I3" s="41"/>
      <c r="J3" s="41"/>
    </row>
    <row r="4" spans="2:18" ht="29.25" customHeight="1" x14ac:dyDescent="0.25">
      <c r="B4" s="18" t="s">
        <v>76</v>
      </c>
    </row>
    <row r="5" spans="2:18" ht="30" x14ac:dyDescent="0.25">
      <c r="B5" s="5" t="s">
        <v>107</v>
      </c>
      <c r="C5" s="20" t="s">
        <v>87</v>
      </c>
      <c r="D5" s="23" t="s">
        <v>88</v>
      </c>
    </row>
    <row r="6" spans="2:18" x14ac:dyDescent="0.25">
      <c r="B6" s="25">
        <v>42226</v>
      </c>
      <c r="C6" s="8">
        <v>5</v>
      </c>
      <c r="D6" s="26">
        <v>31</v>
      </c>
      <c r="R6" s="1"/>
    </row>
    <row r="7" spans="2:18" x14ac:dyDescent="0.25">
      <c r="B7" s="25">
        <v>42233</v>
      </c>
      <c r="C7" s="8">
        <v>6</v>
      </c>
      <c r="D7" s="26">
        <v>25</v>
      </c>
      <c r="R7" s="1"/>
    </row>
    <row r="8" spans="2:18" x14ac:dyDescent="0.25">
      <c r="B8" s="25">
        <v>42240</v>
      </c>
      <c r="C8" s="8">
        <v>4</v>
      </c>
      <c r="D8" s="26">
        <v>22</v>
      </c>
      <c r="R8" s="1"/>
    </row>
    <row r="9" spans="2:18" x14ac:dyDescent="0.25">
      <c r="B9" s="25">
        <v>42247</v>
      </c>
      <c r="C9" s="8">
        <v>9</v>
      </c>
      <c r="D9" s="26">
        <v>27</v>
      </c>
      <c r="R9" s="1"/>
    </row>
    <row r="10" spans="2:18" x14ac:dyDescent="0.25">
      <c r="B10" s="25">
        <v>42254</v>
      </c>
      <c r="C10" s="8">
        <v>3</v>
      </c>
      <c r="D10" s="26">
        <v>16</v>
      </c>
      <c r="R10" s="1"/>
    </row>
    <row r="11" spans="2:18" x14ac:dyDescent="0.25">
      <c r="B11" s="25">
        <v>42261</v>
      </c>
      <c r="C11" s="8">
        <v>3</v>
      </c>
      <c r="D11" s="26">
        <v>23</v>
      </c>
      <c r="R11" s="1"/>
    </row>
    <row r="12" spans="2:18" x14ac:dyDescent="0.25">
      <c r="B12" s="25">
        <v>42268</v>
      </c>
      <c r="C12" s="8">
        <v>8</v>
      </c>
      <c r="D12" s="26">
        <v>20</v>
      </c>
      <c r="R12" s="1"/>
    </row>
    <row r="13" spans="2:18" x14ac:dyDescent="0.25">
      <c r="B13" s="25">
        <v>42275</v>
      </c>
      <c r="C13" s="8">
        <v>5</v>
      </c>
      <c r="D13" s="26">
        <v>18</v>
      </c>
      <c r="R13" s="1"/>
    </row>
    <row r="14" spans="2:18" x14ac:dyDescent="0.25">
      <c r="B14" s="25">
        <v>42282</v>
      </c>
      <c r="C14" s="8">
        <v>6</v>
      </c>
      <c r="D14" s="26">
        <v>21</v>
      </c>
      <c r="R14" s="1"/>
    </row>
    <row r="15" spans="2:18" x14ac:dyDescent="0.25">
      <c r="B15" s="25">
        <v>42289</v>
      </c>
      <c r="C15" s="8">
        <v>6</v>
      </c>
      <c r="D15" s="26">
        <v>34</v>
      </c>
      <c r="R15" s="1"/>
    </row>
    <row r="16" spans="2:18" x14ac:dyDescent="0.25">
      <c r="B16" s="25">
        <v>42296</v>
      </c>
      <c r="C16" s="8">
        <v>9</v>
      </c>
      <c r="D16" s="26">
        <v>30</v>
      </c>
      <c r="R16" s="1"/>
    </row>
    <row r="17" spans="2:18" x14ac:dyDescent="0.25">
      <c r="B17" s="25">
        <v>42303</v>
      </c>
      <c r="C17" s="8">
        <v>9</v>
      </c>
      <c r="D17" s="26">
        <v>37</v>
      </c>
      <c r="R17" s="1"/>
    </row>
    <row r="18" spans="2:18" x14ac:dyDescent="0.25">
      <c r="B18" s="24">
        <v>42310</v>
      </c>
      <c r="C18" s="2">
        <v>8</v>
      </c>
      <c r="D18" s="15">
        <v>29</v>
      </c>
      <c r="R18" s="1"/>
    </row>
    <row r="19" spans="2:18" x14ac:dyDescent="0.25">
      <c r="B19" s="24">
        <v>42317</v>
      </c>
      <c r="C19" s="2">
        <v>4</v>
      </c>
      <c r="D19" s="15">
        <v>27</v>
      </c>
      <c r="R19" s="1"/>
    </row>
    <row r="20" spans="2:18" x14ac:dyDescent="0.25">
      <c r="B20" s="24">
        <v>42324</v>
      </c>
      <c r="C20" s="2">
        <v>8</v>
      </c>
      <c r="D20" s="15">
        <v>23</v>
      </c>
      <c r="R20" s="1"/>
    </row>
    <row r="21" spans="2:18" x14ac:dyDescent="0.25">
      <c r="B21" s="24">
        <v>42331</v>
      </c>
      <c r="C21" s="2">
        <v>6</v>
      </c>
      <c r="D21" s="15">
        <v>28</v>
      </c>
      <c r="R21" s="1"/>
    </row>
    <row r="22" spans="2:18" x14ac:dyDescent="0.25">
      <c r="B22" s="24">
        <v>42338</v>
      </c>
      <c r="C22" s="2">
        <v>9</v>
      </c>
      <c r="D22" s="15">
        <v>38</v>
      </c>
      <c r="R22" s="1"/>
    </row>
    <row r="23" spans="2:18" x14ac:dyDescent="0.25">
      <c r="B23" s="24">
        <v>42345</v>
      </c>
      <c r="C23" s="2">
        <v>6</v>
      </c>
      <c r="D23" s="15">
        <v>30</v>
      </c>
      <c r="R23" s="1"/>
    </row>
    <row r="24" spans="2:18" x14ac:dyDescent="0.25">
      <c r="B24" s="24">
        <v>42352</v>
      </c>
      <c r="C24" s="2">
        <v>8</v>
      </c>
      <c r="D24" s="15">
        <v>34</v>
      </c>
      <c r="R24" s="1"/>
    </row>
    <row r="25" spans="2:18" x14ac:dyDescent="0.25">
      <c r="B25" s="24">
        <v>42359</v>
      </c>
      <c r="C25" s="2">
        <v>6</v>
      </c>
      <c r="D25" s="15">
        <v>29</v>
      </c>
      <c r="R25" s="1"/>
    </row>
    <row r="26" spans="2:18" x14ac:dyDescent="0.25">
      <c r="B26" s="24">
        <v>42366</v>
      </c>
      <c r="C26" s="2">
        <v>5</v>
      </c>
      <c r="D26" s="15">
        <v>29</v>
      </c>
      <c r="R26" s="1"/>
    </row>
    <row r="27" spans="2:18" x14ac:dyDescent="0.25">
      <c r="B27" s="24">
        <v>42373</v>
      </c>
      <c r="C27" s="2">
        <v>4</v>
      </c>
      <c r="D27" s="15">
        <v>28</v>
      </c>
      <c r="R27" s="1"/>
    </row>
    <row r="28" spans="2:18" x14ac:dyDescent="0.25">
      <c r="B28" s="24">
        <v>42380</v>
      </c>
      <c r="C28" s="2">
        <v>5</v>
      </c>
      <c r="D28" s="15">
        <v>25</v>
      </c>
      <c r="R28" s="1"/>
    </row>
    <row r="29" spans="2:18" x14ac:dyDescent="0.25">
      <c r="B29" s="24">
        <v>42387</v>
      </c>
      <c r="C29" s="2">
        <v>5</v>
      </c>
      <c r="D29" s="15">
        <v>30</v>
      </c>
      <c r="R29" s="1"/>
    </row>
    <row r="30" spans="2:18" x14ac:dyDescent="0.25">
      <c r="B30" s="24">
        <v>42394</v>
      </c>
      <c r="C30" s="2">
        <v>6</v>
      </c>
      <c r="D30" s="15">
        <v>35</v>
      </c>
      <c r="R30" s="1"/>
    </row>
    <row r="31" spans="2:18" x14ac:dyDescent="0.25">
      <c r="B31" s="24">
        <v>42401</v>
      </c>
      <c r="C31" s="2">
        <v>4</v>
      </c>
      <c r="D31" s="15">
        <v>28</v>
      </c>
      <c r="R31" s="1"/>
    </row>
    <row r="32" spans="2:18" x14ac:dyDescent="0.25">
      <c r="B32" s="24">
        <v>42408</v>
      </c>
      <c r="C32" s="2">
        <v>3</v>
      </c>
      <c r="D32" s="15">
        <v>30</v>
      </c>
      <c r="R32" s="1"/>
    </row>
    <row r="33" spans="2:18" x14ac:dyDescent="0.25">
      <c r="B33" s="24">
        <v>42415</v>
      </c>
      <c r="C33" s="2">
        <v>4</v>
      </c>
      <c r="D33" s="15">
        <v>31</v>
      </c>
      <c r="R33" s="1"/>
    </row>
    <row r="34" spans="2:18" x14ac:dyDescent="0.25">
      <c r="B34" s="24">
        <v>42422</v>
      </c>
      <c r="C34" s="2">
        <v>3</v>
      </c>
      <c r="D34" s="15">
        <v>32</v>
      </c>
      <c r="R34" s="1"/>
    </row>
    <row r="35" spans="2:18" x14ac:dyDescent="0.25">
      <c r="B35" s="24">
        <v>42429</v>
      </c>
      <c r="C35" s="2">
        <v>2</v>
      </c>
      <c r="D35" s="15">
        <v>36</v>
      </c>
      <c r="R35" s="1"/>
    </row>
    <row r="36" spans="2:18" x14ac:dyDescent="0.25">
      <c r="B36" s="24">
        <v>42436</v>
      </c>
      <c r="C36" s="2">
        <v>3</v>
      </c>
      <c r="D36" s="15">
        <v>34</v>
      </c>
      <c r="R36" s="1"/>
    </row>
    <row r="37" spans="2:18" x14ac:dyDescent="0.25">
      <c r="B37" s="24">
        <v>42443</v>
      </c>
      <c r="C37" s="2">
        <v>3</v>
      </c>
      <c r="D37" s="15">
        <v>35</v>
      </c>
      <c r="R37" s="1"/>
    </row>
    <row r="38" spans="2:18" x14ac:dyDescent="0.25">
      <c r="B38" s="24">
        <v>42450</v>
      </c>
      <c r="C38" s="2">
        <v>1</v>
      </c>
      <c r="D38" s="15">
        <v>34</v>
      </c>
      <c r="R38" s="1"/>
    </row>
    <row r="39" spans="2:18" x14ac:dyDescent="0.25">
      <c r="B39" s="24">
        <v>42457</v>
      </c>
      <c r="C39" s="2">
        <v>2</v>
      </c>
      <c r="D39" s="15">
        <v>36</v>
      </c>
      <c r="R39" s="1"/>
    </row>
    <row r="40" spans="2:18" x14ac:dyDescent="0.25">
      <c r="B40" s="24">
        <v>42464</v>
      </c>
      <c r="C40" s="2">
        <v>3</v>
      </c>
      <c r="D40" s="15">
        <v>32</v>
      </c>
      <c r="R40" s="1"/>
    </row>
    <row r="41" spans="2:18" x14ac:dyDescent="0.25">
      <c r="B41" s="24">
        <v>42471</v>
      </c>
      <c r="C41" s="2">
        <v>2</v>
      </c>
      <c r="D41" s="15">
        <v>39</v>
      </c>
      <c r="R41" s="1"/>
    </row>
    <row r="42" spans="2:18" x14ac:dyDescent="0.25">
      <c r="B42" s="24">
        <v>42478</v>
      </c>
      <c r="C42" s="2">
        <v>3</v>
      </c>
      <c r="D42" s="15">
        <v>41</v>
      </c>
      <c r="R42" s="1"/>
    </row>
    <row r="43" spans="2:18" x14ac:dyDescent="0.25">
      <c r="B43" s="24">
        <v>42485</v>
      </c>
      <c r="C43" s="2">
        <v>1</v>
      </c>
      <c r="D43" s="15">
        <v>37</v>
      </c>
      <c r="R43" s="1"/>
    </row>
    <row r="44" spans="2:18" x14ac:dyDescent="0.25">
      <c r="B44" s="10"/>
      <c r="C44" s="10"/>
    </row>
    <row r="45" spans="2:18" x14ac:dyDescent="0.25">
      <c r="B45" s="10"/>
      <c r="C45" s="10"/>
    </row>
  </sheetData>
  <autoFilter ref="B5:C5">
    <sortState ref="B5:C59">
      <sortCondition ref="B4"/>
    </sortState>
  </autoFilter>
  <mergeCells count="2">
    <mergeCell ref="C2:J2"/>
    <mergeCell ref="C3:J3"/>
  </mergeCells>
  <pageMargins left="0.7" right="0.7" top="0.75" bottom="0.75" header="0.3" footer="0.3"/>
  <pageSetup paperSize="9" orientation="portrait"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2:Q56"/>
  <sheetViews>
    <sheetView showGridLines="0" workbookViewId="0">
      <selection activeCell="K35" sqref="K35"/>
    </sheetView>
  </sheetViews>
  <sheetFormatPr defaultRowHeight="15" x14ac:dyDescent="0.25"/>
  <cols>
    <col min="1" max="1" width="2.85546875" customWidth="1"/>
    <col min="2" max="2" width="11.140625" customWidth="1"/>
    <col min="3" max="3" width="19.28515625" customWidth="1"/>
  </cols>
  <sheetData>
    <row r="2" spans="2:17" ht="18.75" x14ac:dyDescent="0.3">
      <c r="B2" s="19" t="s">
        <v>78</v>
      </c>
      <c r="C2" s="41" t="s">
        <v>91</v>
      </c>
      <c r="D2" s="41"/>
      <c r="E2" s="41"/>
      <c r="F2" s="41"/>
      <c r="G2" s="41"/>
      <c r="H2" s="41"/>
      <c r="I2" s="41"/>
    </row>
    <row r="3" spans="2:17" ht="18.75" x14ac:dyDescent="0.3">
      <c r="B3" s="19" t="s">
        <v>16</v>
      </c>
      <c r="C3" s="41" t="s">
        <v>99</v>
      </c>
      <c r="D3" s="41"/>
      <c r="E3" s="41"/>
      <c r="F3" s="41"/>
      <c r="G3" s="41"/>
      <c r="H3" s="41"/>
      <c r="I3" s="41"/>
    </row>
    <row r="4" spans="2:17" ht="29.25" customHeight="1" x14ac:dyDescent="0.25">
      <c r="B4" s="18" t="s">
        <v>76</v>
      </c>
    </row>
    <row r="5" spans="2:17" ht="45" x14ac:dyDescent="0.25">
      <c r="B5" s="5" t="s">
        <v>107</v>
      </c>
      <c r="C5" s="20" t="s">
        <v>92</v>
      </c>
    </row>
    <row r="6" spans="2:17" x14ac:dyDescent="0.25">
      <c r="B6" s="25">
        <v>42135</v>
      </c>
      <c r="C6" s="8">
        <v>6.8</v>
      </c>
      <c r="Q6" s="1"/>
    </row>
    <row r="7" spans="2:17" x14ac:dyDescent="0.25">
      <c r="B7" s="25">
        <v>42142</v>
      </c>
      <c r="C7" s="8">
        <v>6.7</v>
      </c>
      <c r="Q7" s="1"/>
    </row>
    <row r="8" spans="2:17" x14ac:dyDescent="0.25">
      <c r="B8" s="25">
        <v>42149</v>
      </c>
      <c r="C8" s="8">
        <v>6.86</v>
      </c>
      <c r="Q8" s="1"/>
    </row>
    <row r="9" spans="2:17" x14ac:dyDescent="0.25">
      <c r="B9" s="25">
        <v>42156</v>
      </c>
      <c r="C9" s="8">
        <v>6.63</v>
      </c>
      <c r="Q9" s="1"/>
    </row>
    <row r="10" spans="2:17" x14ac:dyDescent="0.25">
      <c r="B10" s="25">
        <v>42163</v>
      </c>
      <c r="C10" s="8">
        <v>6.86</v>
      </c>
      <c r="Q10" s="1"/>
    </row>
    <row r="11" spans="2:17" x14ac:dyDescent="0.25">
      <c r="B11" s="25">
        <v>42170</v>
      </c>
      <c r="C11" s="8">
        <v>7.61</v>
      </c>
      <c r="Q11" s="1"/>
    </row>
    <row r="12" spans="2:17" x14ac:dyDescent="0.25">
      <c r="B12" s="25">
        <v>42177</v>
      </c>
      <c r="C12" s="8">
        <v>6.99</v>
      </c>
      <c r="Q12" s="1"/>
    </row>
    <row r="13" spans="2:17" x14ac:dyDescent="0.25">
      <c r="B13" s="25">
        <v>42184</v>
      </c>
      <c r="C13" s="8">
        <v>7.48</v>
      </c>
      <c r="Q13" s="1"/>
    </row>
    <row r="14" spans="2:17" x14ac:dyDescent="0.25">
      <c r="B14" s="25">
        <v>42191</v>
      </c>
      <c r="C14" s="8">
        <v>6.96</v>
      </c>
      <c r="Q14" s="1"/>
    </row>
    <row r="15" spans="2:17" x14ac:dyDescent="0.25">
      <c r="B15" s="25">
        <v>42198</v>
      </c>
      <c r="C15" s="8">
        <v>7.22</v>
      </c>
      <c r="Q15" s="1"/>
    </row>
    <row r="16" spans="2:17" x14ac:dyDescent="0.25">
      <c r="B16" s="25">
        <v>42205</v>
      </c>
      <c r="C16" s="8">
        <v>7.27</v>
      </c>
      <c r="Q16" s="1"/>
    </row>
    <row r="17" spans="2:17" x14ac:dyDescent="0.25">
      <c r="B17" s="25">
        <v>42212</v>
      </c>
      <c r="C17" s="8">
        <v>7.19</v>
      </c>
      <c r="Q17" s="1"/>
    </row>
    <row r="18" spans="2:17" x14ac:dyDescent="0.25">
      <c r="B18" s="28">
        <v>42219</v>
      </c>
      <c r="C18" s="2">
        <v>7.58</v>
      </c>
      <c r="Q18" s="1"/>
    </row>
    <row r="19" spans="2:17" x14ac:dyDescent="0.25">
      <c r="B19" s="28">
        <v>42226</v>
      </c>
      <c r="C19" s="2">
        <v>7.46</v>
      </c>
      <c r="Q19" s="1"/>
    </row>
    <row r="20" spans="2:17" x14ac:dyDescent="0.25">
      <c r="B20" s="28">
        <v>42233</v>
      </c>
      <c r="C20" s="2">
        <v>6.6</v>
      </c>
      <c r="Q20" s="1"/>
    </row>
    <row r="21" spans="2:17" x14ac:dyDescent="0.25">
      <c r="B21" s="28">
        <v>42240</v>
      </c>
      <c r="C21" s="2">
        <v>6.97</v>
      </c>
      <c r="Q21" s="1"/>
    </row>
    <row r="22" spans="2:17" x14ac:dyDescent="0.25">
      <c r="B22" s="28">
        <v>42247</v>
      </c>
      <c r="C22" s="2">
        <v>7.05</v>
      </c>
      <c r="Q22" s="1"/>
    </row>
    <row r="23" spans="2:17" x14ac:dyDescent="0.25">
      <c r="B23" s="28">
        <v>42254</v>
      </c>
      <c r="C23" s="2">
        <v>7.41</v>
      </c>
      <c r="Q23" s="1"/>
    </row>
    <row r="24" spans="2:17" x14ac:dyDescent="0.25">
      <c r="B24" s="28">
        <v>42261</v>
      </c>
      <c r="C24" s="2">
        <v>7.91</v>
      </c>
      <c r="Q24" s="1"/>
    </row>
    <row r="25" spans="2:17" x14ac:dyDescent="0.25">
      <c r="B25" s="28">
        <v>42268</v>
      </c>
      <c r="C25" s="2">
        <v>6.38</v>
      </c>
      <c r="Q25" s="1"/>
    </row>
    <row r="26" spans="2:17" x14ac:dyDescent="0.25">
      <c r="B26" s="28">
        <v>42275</v>
      </c>
      <c r="C26" s="2">
        <v>6.69</v>
      </c>
      <c r="Q26" s="1"/>
    </row>
    <row r="27" spans="2:17" x14ac:dyDescent="0.25">
      <c r="B27" s="28">
        <v>42282</v>
      </c>
      <c r="C27" s="2">
        <v>5.0199999999999996</v>
      </c>
      <c r="Q27" s="1"/>
    </row>
    <row r="28" spans="2:17" x14ac:dyDescent="0.25">
      <c r="B28" s="28">
        <v>42289</v>
      </c>
      <c r="C28" s="2">
        <v>4.6399999999999997</v>
      </c>
      <c r="Q28" s="1"/>
    </row>
    <row r="29" spans="2:17" x14ac:dyDescent="0.25">
      <c r="B29" s="28">
        <v>42296</v>
      </c>
      <c r="C29" s="2">
        <v>4.3600000000000003</v>
      </c>
      <c r="Q29" s="1"/>
    </row>
    <row r="30" spans="2:17" x14ac:dyDescent="0.25">
      <c r="B30" s="28">
        <v>42303</v>
      </c>
      <c r="C30" s="2">
        <v>4.26</v>
      </c>
      <c r="Q30" s="1"/>
    </row>
    <row r="31" spans="2:17" x14ac:dyDescent="0.25">
      <c r="B31" s="28">
        <v>42310</v>
      </c>
      <c r="C31" s="2">
        <v>5.21</v>
      </c>
      <c r="Q31" s="1"/>
    </row>
    <row r="32" spans="2:17" x14ac:dyDescent="0.25">
      <c r="B32" s="28">
        <v>42317</v>
      </c>
      <c r="C32" s="2">
        <v>4.3</v>
      </c>
      <c r="Q32" s="1"/>
    </row>
    <row r="33" spans="2:17" x14ac:dyDescent="0.25">
      <c r="B33" s="28">
        <v>42324</v>
      </c>
      <c r="C33" s="2">
        <v>4.5599999999999996</v>
      </c>
      <c r="Q33" s="1"/>
    </row>
    <row r="34" spans="2:17" x14ac:dyDescent="0.25">
      <c r="B34" s="28">
        <v>42331</v>
      </c>
      <c r="C34" s="2">
        <v>3.42</v>
      </c>
      <c r="Q34" s="1"/>
    </row>
    <row r="35" spans="2:17" x14ac:dyDescent="0.25">
      <c r="B35" s="28">
        <v>42338</v>
      </c>
      <c r="C35" s="2">
        <v>3.94</v>
      </c>
      <c r="Q35" s="1"/>
    </row>
    <row r="36" spans="2:17" x14ac:dyDescent="0.25">
      <c r="B36" s="28">
        <v>42345</v>
      </c>
      <c r="C36" s="2">
        <v>4.0999999999999996</v>
      </c>
      <c r="Q36" s="1"/>
    </row>
    <row r="37" spans="2:17" x14ac:dyDescent="0.25">
      <c r="B37" s="28">
        <v>42352</v>
      </c>
      <c r="C37" s="2">
        <v>3.71</v>
      </c>
      <c r="Q37" s="1"/>
    </row>
    <row r="38" spans="2:17" x14ac:dyDescent="0.25">
      <c r="B38" s="28">
        <v>42359</v>
      </c>
      <c r="C38" s="2">
        <v>4.95</v>
      </c>
      <c r="Q38" s="1"/>
    </row>
    <row r="39" spans="2:17" x14ac:dyDescent="0.25">
      <c r="B39" s="28">
        <v>42366</v>
      </c>
      <c r="C39" s="2">
        <v>5.31</v>
      </c>
      <c r="Q39" s="1"/>
    </row>
    <row r="40" spans="2:17" x14ac:dyDescent="0.25">
      <c r="B40" s="28">
        <v>42373</v>
      </c>
      <c r="C40" s="2">
        <v>4.05</v>
      </c>
      <c r="Q40" s="1"/>
    </row>
    <row r="41" spans="2:17" x14ac:dyDescent="0.25">
      <c r="B41" s="28">
        <v>42380</v>
      </c>
      <c r="C41" s="2">
        <v>5</v>
      </c>
      <c r="Q41" s="1"/>
    </row>
    <row r="42" spans="2:17" x14ac:dyDescent="0.25">
      <c r="B42" s="28">
        <v>42387</v>
      </c>
      <c r="C42" s="2">
        <v>4.88</v>
      </c>
      <c r="Q42" s="1"/>
    </row>
    <row r="43" spans="2:17" x14ac:dyDescent="0.25">
      <c r="B43" s="28">
        <v>42394</v>
      </c>
      <c r="C43" s="2">
        <v>4.92</v>
      </c>
      <c r="Q43" s="1"/>
    </row>
    <row r="44" spans="2:17" x14ac:dyDescent="0.25">
      <c r="B44" s="28">
        <v>42401</v>
      </c>
      <c r="C44" s="27">
        <v>5.08</v>
      </c>
    </row>
    <row r="45" spans="2:17" x14ac:dyDescent="0.25">
      <c r="B45" s="28">
        <v>42408</v>
      </c>
      <c r="C45" s="27">
        <v>5.87</v>
      </c>
    </row>
    <row r="46" spans="2:17" x14ac:dyDescent="0.25">
      <c r="B46" s="28">
        <v>42415</v>
      </c>
      <c r="C46" s="15">
        <v>4.6100000000000003</v>
      </c>
    </row>
    <row r="47" spans="2:17" x14ac:dyDescent="0.25">
      <c r="B47" s="28">
        <v>42422</v>
      </c>
      <c r="C47" s="15">
        <v>4.04</v>
      </c>
    </row>
    <row r="48" spans="2:17" x14ac:dyDescent="0.25">
      <c r="B48" s="28">
        <v>42429</v>
      </c>
      <c r="C48" s="15">
        <v>4.95</v>
      </c>
    </row>
    <row r="49" spans="2:3" x14ac:dyDescent="0.25">
      <c r="B49" s="28">
        <v>42436</v>
      </c>
      <c r="C49" s="15">
        <v>4.49</v>
      </c>
    </row>
    <row r="50" spans="2:3" x14ac:dyDescent="0.25">
      <c r="B50" s="28">
        <v>42443</v>
      </c>
      <c r="C50" s="15">
        <v>4.66</v>
      </c>
    </row>
    <row r="51" spans="2:3" x14ac:dyDescent="0.25">
      <c r="B51" s="28">
        <v>42450</v>
      </c>
      <c r="C51" s="15">
        <v>4.6900000000000004</v>
      </c>
    </row>
    <row r="52" spans="2:3" x14ac:dyDescent="0.25">
      <c r="B52" s="28">
        <v>42457</v>
      </c>
      <c r="C52" s="15">
        <v>3.84</v>
      </c>
    </row>
    <row r="53" spans="2:3" x14ac:dyDescent="0.25">
      <c r="B53" s="28">
        <v>42464</v>
      </c>
      <c r="C53" s="15">
        <v>5.43</v>
      </c>
    </row>
    <row r="54" spans="2:3" x14ac:dyDescent="0.25">
      <c r="B54" s="28">
        <v>42471</v>
      </c>
      <c r="C54" s="15">
        <v>4.47</v>
      </c>
    </row>
    <row r="55" spans="2:3" x14ac:dyDescent="0.25">
      <c r="B55" s="28">
        <v>42478</v>
      </c>
      <c r="C55" s="15">
        <v>4.41</v>
      </c>
    </row>
    <row r="56" spans="2:3" x14ac:dyDescent="0.25">
      <c r="B56" s="28">
        <v>42485</v>
      </c>
      <c r="C56" s="15">
        <v>3.89</v>
      </c>
    </row>
  </sheetData>
  <autoFilter ref="B5:C5">
    <sortState ref="B5:C59">
      <sortCondition ref="B4"/>
    </sortState>
  </autoFilter>
  <mergeCells count="2">
    <mergeCell ref="C2:I2"/>
    <mergeCell ref="C3:I3"/>
  </mergeCells>
  <pageMargins left="0.7" right="0.7" top="0.75" bottom="0.75" header="0.3" footer="0.3"/>
  <pageSetup paperSize="9"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2:AS29"/>
  <sheetViews>
    <sheetView showGridLines="0" workbookViewId="0">
      <selection activeCell="H38" sqref="H38"/>
    </sheetView>
  </sheetViews>
  <sheetFormatPr defaultRowHeight="15" x14ac:dyDescent="0.25"/>
  <cols>
    <col min="1" max="1" width="2.85546875" customWidth="1"/>
    <col min="2" max="2" width="14.28515625" customWidth="1"/>
    <col min="3" max="3" width="15.140625" bestFit="1" customWidth="1"/>
    <col min="43" max="43" width="12" customWidth="1"/>
    <col min="45" max="45" width="18.7109375" bestFit="1" customWidth="1"/>
  </cols>
  <sheetData>
    <row r="2" spans="2:45" ht="18.75" x14ac:dyDescent="0.3">
      <c r="B2" s="19" t="s">
        <v>78</v>
      </c>
      <c r="C2" s="41" t="s">
        <v>98</v>
      </c>
      <c r="D2" s="41"/>
      <c r="E2" s="41"/>
      <c r="F2" s="41"/>
      <c r="G2" s="41"/>
      <c r="H2" s="41"/>
      <c r="I2" s="41"/>
    </row>
    <row r="3" spans="2:45" ht="18.75" x14ac:dyDescent="0.3">
      <c r="B3" s="19" t="s">
        <v>16</v>
      </c>
      <c r="C3" s="41" t="s">
        <v>75</v>
      </c>
      <c r="D3" s="41"/>
      <c r="E3" s="41"/>
      <c r="F3" s="41"/>
      <c r="G3" s="41"/>
      <c r="H3" s="41"/>
      <c r="I3" s="41"/>
    </row>
    <row r="4" spans="2:45" ht="25.5" customHeight="1" x14ac:dyDescent="0.25">
      <c r="B4" s="18" t="s">
        <v>76</v>
      </c>
    </row>
    <row r="5" spans="2:45" x14ac:dyDescent="0.25">
      <c r="B5" s="16" t="s">
        <v>0</v>
      </c>
      <c r="C5" s="16" t="s">
        <v>97</v>
      </c>
      <c r="D5" s="16" t="s">
        <v>23</v>
      </c>
      <c r="E5" s="16" t="s">
        <v>24</v>
      </c>
      <c r="F5" s="16" t="s">
        <v>25</v>
      </c>
      <c r="G5" s="16" t="s">
        <v>26</v>
      </c>
      <c r="H5" s="16" t="s">
        <v>27</v>
      </c>
      <c r="I5" s="16" t="s">
        <v>28</v>
      </c>
      <c r="J5" s="16" t="s">
        <v>29</v>
      </c>
      <c r="K5" s="16" t="s">
        <v>30</v>
      </c>
      <c r="L5" s="16" t="s">
        <v>31</v>
      </c>
      <c r="M5" s="16" t="s">
        <v>32</v>
      </c>
      <c r="N5" s="16" t="s">
        <v>33</v>
      </c>
      <c r="O5" s="16" t="s">
        <v>34</v>
      </c>
      <c r="P5" s="16" t="s">
        <v>35</v>
      </c>
      <c r="Q5" s="16" t="s">
        <v>36</v>
      </c>
      <c r="R5" s="16" t="s">
        <v>37</v>
      </c>
      <c r="S5" s="16" t="s">
        <v>38</v>
      </c>
      <c r="T5" s="16" t="s">
        <v>39</v>
      </c>
      <c r="U5" s="16" t="s">
        <v>40</v>
      </c>
      <c r="V5" s="16" t="s">
        <v>41</v>
      </c>
      <c r="W5" s="16" t="s">
        <v>42</v>
      </c>
      <c r="X5" s="16" t="s">
        <v>43</v>
      </c>
      <c r="Y5" s="16" t="s">
        <v>44</v>
      </c>
      <c r="Z5" s="16" t="s">
        <v>45</v>
      </c>
      <c r="AA5" s="16" t="s">
        <v>46</v>
      </c>
      <c r="AB5" s="16" t="s">
        <v>47</v>
      </c>
      <c r="AC5" s="16" t="s">
        <v>48</v>
      </c>
      <c r="AD5" s="16" t="s">
        <v>49</v>
      </c>
      <c r="AE5" s="16" t="s">
        <v>50</v>
      </c>
      <c r="AF5" s="16" t="s">
        <v>51</v>
      </c>
      <c r="AG5" s="16" t="s">
        <v>52</v>
      </c>
      <c r="AH5" s="16" t="s">
        <v>53</v>
      </c>
      <c r="AI5" s="16" t="s">
        <v>54</v>
      </c>
      <c r="AJ5" s="16" t="s">
        <v>55</v>
      </c>
      <c r="AK5" s="16" t="s">
        <v>56</v>
      </c>
      <c r="AL5" s="16" t="s">
        <v>57</v>
      </c>
      <c r="AM5" s="16" t="s">
        <v>58</v>
      </c>
      <c r="AN5" s="16" t="s">
        <v>59</v>
      </c>
      <c r="AO5" s="16" t="s">
        <v>60</v>
      </c>
      <c r="AP5" s="16" t="s">
        <v>61</v>
      </c>
      <c r="AQ5" s="17" t="s">
        <v>62</v>
      </c>
      <c r="AR5" s="17" t="s">
        <v>63</v>
      </c>
      <c r="AS5" s="17" t="s">
        <v>73</v>
      </c>
    </row>
    <row r="6" spans="2:45" x14ac:dyDescent="0.25">
      <c r="B6" s="29">
        <v>41760</v>
      </c>
      <c r="C6" s="12">
        <v>4</v>
      </c>
      <c r="D6" s="12">
        <v>1</v>
      </c>
      <c r="E6" s="12">
        <v>3</v>
      </c>
      <c r="F6" s="12">
        <v>2</v>
      </c>
      <c r="G6" s="12">
        <v>3</v>
      </c>
      <c r="H6" s="12">
        <v>4</v>
      </c>
      <c r="I6" s="12">
        <v>5</v>
      </c>
      <c r="J6" s="12">
        <v>5</v>
      </c>
      <c r="K6" s="12">
        <v>5</v>
      </c>
      <c r="L6" s="12">
        <v>4</v>
      </c>
      <c r="M6" s="12">
        <v>3</v>
      </c>
      <c r="N6" s="12">
        <v>4</v>
      </c>
      <c r="O6" s="12">
        <v>4</v>
      </c>
      <c r="P6" s="12">
        <v>5</v>
      </c>
      <c r="Q6" s="12">
        <v>4</v>
      </c>
      <c r="R6" s="12">
        <v>3</v>
      </c>
      <c r="S6" s="12">
        <v>2</v>
      </c>
      <c r="T6" s="12">
        <v>1</v>
      </c>
      <c r="U6" s="12">
        <v>4</v>
      </c>
      <c r="V6" s="12">
        <v>5</v>
      </c>
      <c r="W6" s="12">
        <v>4</v>
      </c>
      <c r="X6" s="12">
        <v>3</v>
      </c>
      <c r="Y6" s="12">
        <v>4</v>
      </c>
      <c r="Z6" s="12">
        <v>3</v>
      </c>
      <c r="AA6" s="12">
        <v>5</v>
      </c>
      <c r="AB6" s="12">
        <v>2</v>
      </c>
      <c r="AC6" s="12">
        <v>3</v>
      </c>
      <c r="AD6" s="12">
        <v>4</v>
      </c>
      <c r="AE6" s="12">
        <v>3</v>
      </c>
      <c r="AF6" s="12">
        <v>5</v>
      </c>
      <c r="AG6" s="12">
        <v>4</v>
      </c>
      <c r="AH6" s="12">
        <v>5</v>
      </c>
      <c r="AI6" s="12">
        <v>4</v>
      </c>
      <c r="AJ6" s="12">
        <v>3</v>
      </c>
      <c r="AK6" s="12">
        <v>5</v>
      </c>
      <c r="AL6" s="12">
        <v>5</v>
      </c>
      <c r="AM6" s="12">
        <v>4</v>
      </c>
      <c r="AN6" s="12">
        <v>5</v>
      </c>
      <c r="AO6" s="12">
        <v>4</v>
      </c>
      <c r="AP6" s="12">
        <v>4</v>
      </c>
      <c r="AQ6" s="12">
        <f>AVERAGE(C6:AP6)</f>
        <v>3.75</v>
      </c>
      <c r="AR6" s="2">
        <f>COUNT(C6:AP6)</f>
        <v>40</v>
      </c>
      <c r="AS6" s="2">
        <f>_xlfn.STDEV.S(C6:AP6)</f>
        <v>1.1036071393157612</v>
      </c>
    </row>
    <row r="7" spans="2:45" x14ac:dyDescent="0.25">
      <c r="B7" s="29">
        <v>41791</v>
      </c>
      <c r="C7" s="12">
        <v>2</v>
      </c>
      <c r="D7" s="12">
        <v>1</v>
      </c>
      <c r="E7" s="12">
        <v>3</v>
      </c>
      <c r="F7" s="12">
        <v>5</v>
      </c>
      <c r="G7" s="12">
        <v>5</v>
      </c>
      <c r="H7" s="12">
        <v>4</v>
      </c>
      <c r="I7" s="12">
        <v>5</v>
      </c>
      <c r="J7" s="12">
        <v>7</v>
      </c>
      <c r="K7" s="12">
        <v>5</v>
      </c>
      <c r="L7" s="12">
        <v>4</v>
      </c>
      <c r="M7" s="12">
        <v>3</v>
      </c>
      <c r="N7" s="12">
        <v>5</v>
      </c>
      <c r="O7" s="12">
        <v>5</v>
      </c>
      <c r="P7" s="12">
        <v>5</v>
      </c>
      <c r="Q7" s="12">
        <v>5</v>
      </c>
      <c r="R7" s="12">
        <v>3</v>
      </c>
      <c r="S7" s="12">
        <v>2</v>
      </c>
      <c r="T7" s="12">
        <v>2</v>
      </c>
      <c r="U7" s="12">
        <v>3</v>
      </c>
      <c r="V7" s="12">
        <v>5</v>
      </c>
      <c r="W7" s="12">
        <v>4</v>
      </c>
      <c r="X7" s="12">
        <v>5</v>
      </c>
      <c r="Y7" s="12">
        <v>4</v>
      </c>
      <c r="Z7" s="12">
        <v>5</v>
      </c>
      <c r="AA7" s="12">
        <v>5</v>
      </c>
      <c r="AB7" s="12">
        <v>4</v>
      </c>
      <c r="AC7" s="12">
        <v>3</v>
      </c>
      <c r="AD7" s="12">
        <v>4</v>
      </c>
      <c r="AE7" s="12">
        <v>5</v>
      </c>
      <c r="AF7" s="12">
        <v>5</v>
      </c>
      <c r="AG7" s="12">
        <v>5</v>
      </c>
      <c r="AH7" s="12"/>
      <c r="AI7" s="12"/>
      <c r="AJ7" s="12"/>
      <c r="AK7" s="12"/>
      <c r="AL7" s="12"/>
      <c r="AM7" s="12"/>
      <c r="AN7" s="12"/>
      <c r="AO7" s="12"/>
      <c r="AP7" s="12"/>
      <c r="AQ7" s="12">
        <f t="shared" ref="AQ7:AQ26" si="0">AVERAGE(C7:AP7)</f>
        <v>4.129032258064516</v>
      </c>
      <c r="AR7" s="2">
        <f t="shared" ref="AR7:AR26" si="1">COUNT(C7:AP7)</f>
        <v>31</v>
      </c>
      <c r="AS7" s="2">
        <f t="shared" ref="AS7:AS26" si="2">_xlfn.STDEV.S(C7:AP7)</f>
        <v>1.2843139669066121</v>
      </c>
    </row>
    <row r="8" spans="2:45" x14ac:dyDescent="0.25">
      <c r="B8" s="29">
        <v>41821</v>
      </c>
      <c r="C8" s="12">
        <v>4</v>
      </c>
      <c r="D8" s="12">
        <v>1</v>
      </c>
      <c r="E8" s="12">
        <v>3</v>
      </c>
      <c r="F8" s="12">
        <v>2</v>
      </c>
      <c r="G8" s="12">
        <v>3</v>
      </c>
      <c r="H8" s="12">
        <v>4</v>
      </c>
      <c r="I8" s="12">
        <v>5</v>
      </c>
      <c r="J8" s="12">
        <v>5</v>
      </c>
      <c r="K8" s="12">
        <v>5</v>
      </c>
      <c r="L8" s="12">
        <v>4</v>
      </c>
      <c r="M8" s="12">
        <v>3</v>
      </c>
      <c r="N8" s="12">
        <v>4</v>
      </c>
      <c r="O8" s="12">
        <v>4</v>
      </c>
      <c r="P8" s="12">
        <v>5</v>
      </c>
      <c r="Q8" s="12">
        <v>4</v>
      </c>
      <c r="R8" s="12">
        <v>3</v>
      </c>
      <c r="S8" s="12">
        <v>2</v>
      </c>
      <c r="T8" s="12">
        <v>1</v>
      </c>
      <c r="U8" s="12">
        <v>4</v>
      </c>
      <c r="V8" s="12">
        <v>5</v>
      </c>
      <c r="W8" s="12">
        <v>4</v>
      </c>
      <c r="X8" s="12">
        <v>3</v>
      </c>
      <c r="Y8" s="12">
        <v>4</v>
      </c>
      <c r="Z8" s="12">
        <v>3</v>
      </c>
      <c r="AA8" s="12">
        <v>5</v>
      </c>
      <c r="AB8" s="12">
        <v>2</v>
      </c>
      <c r="AC8" s="12">
        <v>3</v>
      </c>
      <c r="AD8" s="12">
        <v>4</v>
      </c>
      <c r="AE8" s="12">
        <v>3</v>
      </c>
      <c r="AF8" s="12">
        <v>5</v>
      </c>
      <c r="AG8" s="12">
        <v>4</v>
      </c>
      <c r="AH8" s="12">
        <v>5</v>
      </c>
      <c r="AI8" s="12">
        <v>4</v>
      </c>
      <c r="AJ8" s="12">
        <v>3</v>
      </c>
      <c r="AK8" s="12"/>
      <c r="AL8" s="12"/>
      <c r="AM8" s="12"/>
      <c r="AN8" s="12"/>
      <c r="AO8" s="12"/>
      <c r="AP8" s="12"/>
      <c r="AQ8" s="12">
        <f t="shared" si="0"/>
        <v>3.6176470588235294</v>
      </c>
      <c r="AR8" s="2">
        <f t="shared" si="1"/>
        <v>34</v>
      </c>
      <c r="AS8" s="2">
        <f t="shared" si="2"/>
        <v>1.1285470917619786</v>
      </c>
    </row>
    <row r="9" spans="2:45" x14ac:dyDescent="0.25">
      <c r="B9" s="29">
        <v>41852</v>
      </c>
      <c r="C9" s="12">
        <v>5</v>
      </c>
      <c r="D9" s="12">
        <v>4</v>
      </c>
      <c r="E9" s="12">
        <v>3</v>
      </c>
      <c r="F9" s="12">
        <v>5</v>
      </c>
      <c r="G9" s="12">
        <v>5</v>
      </c>
      <c r="H9" s="12">
        <v>5</v>
      </c>
      <c r="I9" s="12">
        <v>8</v>
      </c>
      <c r="J9" s="12">
        <v>5</v>
      </c>
      <c r="K9" s="12">
        <v>5</v>
      </c>
      <c r="L9" s="12">
        <v>4</v>
      </c>
      <c r="M9" s="12">
        <v>4</v>
      </c>
      <c r="N9" s="12">
        <v>5</v>
      </c>
      <c r="O9" s="12">
        <v>5</v>
      </c>
      <c r="P9" s="12">
        <v>8</v>
      </c>
      <c r="Q9" s="12">
        <v>5</v>
      </c>
      <c r="R9" s="12">
        <v>3</v>
      </c>
      <c r="S9" s="12">
        <v>2</v>
      </c>
      <c r="T9" s="12">
        <v>2</v>
      </c>
      <c r="U9" s="12">
        <v>3</v>
      </c>
      <c r="V9" s="12">
        <v>5</v>
      </c>
      <c r="W9" s="12">
        <v>4</v>
      </c>
      <c r="X9" s="12">
        <v>5</v>
      </c>
      <c r="Y9" s="12">
        <v>4</v>
      </c>
      <c r="Z9" s="12">
        <v>5</v>
      </c>
      <c r="AA9" s="12">
        <v>5</v>
      </c>
      <c r="AB9" s="12">
        <v>4</v>
      </c>
      <c r="AC9" s="12">
        <v>3</v>
      </c>
      <c r="AD9" s="12">
        <v>4</v>
      </c>
      <c r="AE9" s="12">
        <v>5</v>
      </c>
      <c r="AF9" s="12">
        <v>5</v>
      </c>
      <c r="AG9" s="12">
        <v>5</v>
      </c>
      <c r="AH9" s="12">
        <v>3</v>
      </c>
      <c r="AI9" s="12">
        <v>4</v>
      </c>
      <c r="AJ9" s="12">
        <v>3</v>
      </c>
      <c r="AK9" s="12"/>
      <c r="AL9" s="12"/>
      <c r="AM9" s="12"/>
      <c r="AN9" s="12"/>
      <c r="AO9" s="12"/>
      <c r="AP9" s="12"/>
      <c r="AQ9" s="12">
        <f t="shared" si="0"/>
        <v>4.4117647058823533</v>
      </c>
      <c r="AR9" s="2">
        <f t="shared" si="1"/>
        <v>34</v>
      </c>
      <c r="AS9" s="2">
        <f t="shared" si="2"/>
        <v>1.3054117441431576</v>
      </c>
    </row>
    <row r="10" spans="2:45" x14ac:dyDescent="0.25">
      <c r="B10" s="29">
        <v>41883</v>
      </c>
      <c r="C10" s="12">
        <v>4</v>
      </c>
      <c r="D10" s="12">
        <v>1</v>
      </c>
      <c r="E10" s="12">
        <v>3</v>
      </c>
      <c r="F10" s="12">
        <v>2</v>
      </c>
      <c r="G10" s="12">
        <v>3</v>
      </c>
      <c r="H10" s="12">
        <v>4</v>
      </c>
      <c r="I10" s="12">
        <v>5</v>
      </c>
      <c r="J10" s="12">
        <v>5</v>
      </c>
      <c r="K10" s="12">
        <v>5</v>
      </c>
      <c r="L10" s="12">
        <v>4</v>
      </c>
      <c r="M10" s="12">
        <v>3</v>
      </c>
      <c r="N10" s="12">
        <v>4</v>
      </c>
      <c r="O10" s="12">
        <v>4</v>
      </c>
      <c r="P10" s="12">
        <v>5</v>
      </c>
      <c r="Q10" s="12">
        <v>4</v>
      </c>
      <c r="R10" s="12">
        <v>3</v>
      </c>
      <c r="S10" s="12">
        <v>2</v>
      </c>
      <c r="T10" s="12">
        <v>1</v>
      </c>
      <c r="U10" s="12">
        <v>4</v>
      </c>
      <c r="V10" s="12">
        <v>5</v>
      </c>
      <c r="W10" s="12">
        <v>4</v>
      </c>
      <c r="X10" s="12">
        <v>3</v>
      </c>
      <c r="Y10" s="12">
        <v>4</v>
      </c>
      <c r="Z10" s="12">
        <v>3</v>
      </c>
      <c r="AA10" s="12"/>
      <c r="AB10" s="12"/>
      <c r="AC10" s="12"/>
      <c r="AD10" s="12"/>
      <c r="AE10" s="12"/>
      <c r="AF10" s="12"/>
      <c r="AG10" s="12"/>
      <c r="AH10" s="12"/>
      <c r="AI10" s="12"/>
      <c r="AJ10" s="12"/>
      <c r="AK10" s="12"/>
      <c r="AL10" s="12"/>
      <c r="AM10" s="12"/>
      <c r="AN10" s="12"/>
      <c r="AO10" s="12"/>
      <c r="AP10" s="12"/>
      <c r="AQ10" s="12">
        <f t="shared" si="0"/>
        <v>3.5416666666666665</v>
      </c>
      <c r="AR10" s="2">
        <f t="shared" si="1"/>
        <v>24</v>
      </c>
      <c r="AS10" s="2">
        <f t="shared" si="2"/>
        <v>1.178767472245136</v>
      </c>
    </row>
    <row r="11" spans="2:45" x14ac:dyDescent="0.25">
      <c r="B11" s="29">
        <v>41913</v>
      </c>
      <c r="C11" s="12">
        <v>2</v>
      </c>
      <c r="D11" s="12">
        <v>6</v>
      </c>
      <c r="E11" s="12">
        <v>3</v>
      </c>
      <c r="F11" s="12">
        <v>5</v>
      </c>
      <c r="G11" s="12">
        <v>5</v>
      </c>
      <c r="H11" s="12">
        <v>4</v>
      </c>
      <c r="I11" s="12">
        <v>8</v>
      </c>
      <c r="J11" s="12">
        <v>5</v>
      </c>
      <c r="K11" s="12">
        <v>5</v>
      </c>
      <c r="L11" s="12">
        <v>4</v>
      </c>
      <c r="M11" s="12">
        <v>3</v>
      </c>
      <c r="N11" s="12">
        <v>5</v>
      </c>
      <c r="O11" s="12">
        <v>5</v>
      </c>
      <c r="P11" s="12">
        <v>5</v>
      </c>
      <c r="Q11" s="12">
        <v>5</v>
      </c>
      <c r="R11" s="12">
        <v>3</v>
      </c>
      <c r="S11" s="12">
        <v>2</v>
      </c>
      <c r="T11" s="12">
        <v>2</v>
      </c>
      <c r="U11" s="12">
        <v>3</v>
      </c>
      <c r="V11" s="12">
        <v>5</v>
      </c>
      <c r="W11" s="12">
        <v>4</v>
      </c>
      <c r="X11" s="12">
        <v>5</v>
      </c>
      <c r="Y11" s="12">
        <v>4</v>
      </c>
      <c r="Z11" s="12">
        <v>5</v>
      </c>
      <c r="AA11" s="12">
        <v>5</v>
      </c>
      <c r="AB11" s="12">
        <v>4</v>
      </c>
      <c r="AC11" s="12">
        <v>3</v>
      </c>
      <c r="AD11" s="12">
        <v>4</v>
      </c>
      <c r="AE11" s="12">
        <v>5</v>
      </c>
      <c r="AF11" s="12">
        <v>5</v>
      </c>
      <c r="AG11" s="12">
        <v>5</v>
      </c>
      <c r="AH11" s="12">
        <v>1</v>
      </c>
      <c r="AI11" s="12">
        <v>2</v>
      </c>
      <c r="AJ11" s="12">
        <v>5</v>
      </c>
      <c r="AK11" s="12"/>
      <c r="AL11" s="12"/>
      <c r="AM11" s="12"/>
      <c r="AN11" s="12"/>
      <c r="AO11" s="12"/>
      <c r="AP11" s="12"/>
      <c r="AQ11" s="12">
        <f t="shared" si="0"/>
        <v>4.1764705882352944</v>
      </c>
      <c r="AR11" s="2">
        <f t="shared" si="1"/>
        <v>34</v>
      </c>
      <c r="AS11" s="2">
        <f t="shared" si="2"/>
        <v>1.4028237375032815</v>
      </c>
    </row>
    <row r="12" spans="2:45" x14ac:dyDescent="0.25">
      <c r="B12" s="29">
        <v>41944</v>
      </c>
      <c r="C12" s="12">
        <v>4</v>
      </c>
      <c r="D12" s="12">
        <v>1</v>
      </c>
      <c r="E12" s="12">
        <v>3</v>
      </c>
      <c r="F12" s="12">
        <v>2</v>
      </c>
      <c r="G12" s="12">
        <v>3</v>
      </c>
      <c r="H12" s="12">
        <v>4</v>
      </c>
      <c r="I12" s="12">
        <v>5</v>
      </c>
      <c r="J12" s="12">
        <v>5</v>
      </c>
      <c r="K12" s="12">
        <v>11</v>
      </c>
      <c r="L12" s="12">
        <v>4</v>
      </c>
      <c r="M12" s="12">
        <v>3</v>
      </c>
      <c r="N12" s="12">
        <v>4</v>
      </c>
      <c r="O12" s="12">
        <v>4</v>
      </c>
      <c r="P12" s="12">
        <v>5</v>
      </c>
      <c r="Q12" s="12">
        <v>4</v>
      </c>
      <c r="R12" s="12">
        <v>3</v>
      </c>
      <c r="S12" s="12">
        <v>2</v>
      </c>
      <c r="T12" s="12">
        <v>1</v>
      </c>
      <c r="U12" s="12">
        <v>4</v>
      </c>
      <c r="V12" s="12">
        <v>5</v>
      </c>
      <c r="W12" s="12">
        <v>4</v>
      </c>
      <c r="X12" s="12">
        <v>3</v>
      </c>
      <c r="Y12" s="12">
        <v>4</v>
      </c>
      <c r="Z12" s="12">
        <v>3</v>
      </c>
      <c r="AA12" s="12">
        <v>5</v>
      </c>
      <c r="AB12" s="12">
        <v>2</v>
      </c>
      <c r="AC12" s="12">
        <v>3</v>
      </c>
      <c r="AD12" s="12">
        <v>4</v>
      </c>
      <c r="AE12" s="12">
        <v>3</v>
      </c>
      <c r="AF12" s="12">
        <v>5</v>
      </c>
      <c r="AG12" s="12">
        <v>4</v>
      </c>
      <c r="AH12" s="12">
        <v>5</v>
      </c>
      <c r="AI12" s="12">
        <v>4</v>
      </c>
      <c r="AJ12" s="12">
        <v>3</v>
      </c>
      <c r="AK12" s="12"/>
      <c r="AL12" s="12"/>
      <c r="AM12" s="12"/>
      <c r="AN12" s="12"/>
      <c r="AO12" s="12"/>
      <c r="AP12" s="12"/>
      <c r="AQ12" s="12">
        <f t="shared" si="0"/>
        <v>3.7941176470588234</v>
      </c>
      <c r="AR12" s="2">
        <f t="shared" si="1"/>
        <v>34</v>
      </c>
      <c r="AS12" s="2">
        <f t="shared" si="2"/>
        <v>1.6837802304717886</v>
      </c>
    </row>
    <row r="13" spans="2:45" x14ac:dyDescent="0.25">
      <c r="B13" s="29">
        <v>41974</v>
      </c>
      <c r="C13" s="12">
        <v>2</v>
      </c>
      <c r="D13" s="12">
        <v>1</v>
      </c>
      <c r="E13" s="12">
        <v>3</v>
      </c>
      <c r="F13" s="12">
        <v>5</v>
      </c>
      <c r="G13" s="12">
        <v>5</v>
      </c>
      <c r="H13" s="12">
        <v>4</v>
      </c>
      <c r="I13" s="12">
        <v>5</v>
      </c>
      <c r="J13" s="12">
        <v>5</v>
      </c>
      <c r="K13" s="12">
        <v>5</v>
      </c>
      <c r="L13" s="12">
        <v>4</v>
      </c>
      <c r="M13" s="12">
        <v>3</v>
      </c>
      <c r="N13" s="12">
        <v>5</v>
      </c>
      <c r="O13" s="12">
        <v>5</v>
      </c>
      <c r="P13" s="12">
        <v>5</v>
      </c>
      <c r="Q13" s="12">
        <v>5</v>
      </c>
      <c r="R13" s="12">
        <v>3</v>
      </c>
      <c r="S13" s="12">
        <v>2</v>
      </c>
      <c r="T13" s="12">
        <v>2</v>
      </c>
      <c r="U13" s="12">
        <v>3</v>
      </c>
      <c r="V13" s="12">
        <v>5</v>
      </c>
      <c r="W13" s="12">
        <v>4</v>
      </c>
      <c r="X13" s="12">
        <v>5</v>
      </c>
      <c r="Y13" s="12">
        <v>4</v>
      </c>
      <c r="Z13" s="12">
        <v>5</v>
      </c>
      <c r="AA13" s="12">
        <v>5</v>
      </c>
      <c r="AB13" s="12">
        <v>4</v>
      </c>
      <c r="AC13" s="12">
        <v>3</v>
      </c>
      <c r="AD13" s="12">
        <v>4</v>
      </c>
      <c r="AE13" s="12"/>
      <c r="AF13" s="12"/>
      <c r="AG13" s="12"/>
      <c r="AH13" s="12"/>
      <c r="AI13" s="12"/>
      <c r="AJ13" s="12"/>
      <c r="AK13" s="12"/>
      <c r="AL13" s="12"/>
      <c r="AM13" s="12"/>
      <c r="AN13" s="12"/>
      <c r="AO13" s="12"/>
      <c r="AP13" s="12"/>
      <c r="AQ13" s="12">
        <f t="shared" si="0"/>
        <v>3.9642857142857144</v>
      </c>
      <c r="AR13" s="2">
        <f t="shared" si="1"/>
        <v>28</v>
      </c>
      <c r="AS13" s="2">
        <f t="shared" si="2"/>
        <v>1.201300001299298</v>
      </c>
    </row>
    <row r="14" spans="2:45" x14ac:dyDescent="0.25">
      <c r="B14" s="29">
        <v>42005</v>
      </c>
      <c r="C14" s="12">
        <v>4</v>
      </c>
      <c r="D14" s="12">
        <v>1</v>
      </c>
      <c r="E14" s="12">
        <v>3</v>
      </c>
      <c r="F14" s="12">
        <v>2</v>
      </c>
      <c r="G14" s="12">
        <v>3</v>
      </c>
      <c r="H14" s="12">
        <v>4</v>
      </c>
      <c r="I14" s="12">
        <v>5</v>
      </c>
      <c r="J14" s="12">
        <v>5</v>
      </c>
      <c r="K14" s="12">
        <v>5</v>
      </c>
      <c r="L14" s="12">
        <v>4</v>
      </c>
      <c r="M14" s="12">
        <v>3</v>
      </c>
      <c r="N14" s="12">
        <v>4</v>
      </c>
      <c r="O14" s="12">
        <v>4</v>
      </c>
      <c r="P14" s="12">
        <v>5</v>
      </c>
      <c r="Q14" s="12">
        <v>4</v>
      </c>
      <c r="R14" s="12">
        <v>3</v>
      </c>
      <c r="S14" s="12">
        <v>2</v>
      </c>
      <c r="T14" s="12">
        <v>1</v>
      </c>
      <c r="U14" s="12">
        <v>4</v>
      </c>
      <c r="V14" s="12">
        <v>5</v>
      </c>
      <c r="W14" s="12">
        <v>4</v>
      </c>
      <c r="X14" s="12">
        <v>3</v>
      </c>
      <c r="Y14" s="12">
        <v>4</v>
      </c>
      <c r="Z14" s="12">
        <v>3</v>
      </c>
      <c r="AA14" s="12">
        <v>5</v>
      </c>
      <c r="AB14" s="12">
        <v>2</v>
      </c>
      <c r="AC14" s="12">
        <v>3</v>
      </c>
      <c r="AD14" s="12">
        <v>4</v>
      </c>
      <c r="AE14" s="12">
        <v>3</v>
      </c>
      <c r="AF14" s="12">
        <v>5</v>
      </c>
      <c r="AG14" s="12">
        <v>4</v>
      </c>
      <c r="AH14" s="12">
        <v>5</v>
      </c>
      <c r="AI14" s="12">
        <v>4</v>
      </c>
      <c r="AJ14" s="12">
        <v>3</v>
      </c>
      <c r="AK14" s="12"/>
      <c r="AL14" s="12"/>
      <c r="AM14" s="12"/>
      <c r="AN14" s="12"/>
      <c r="AO14" s="12"/>
      <c r="AP14" s="12"/>
      <c r="AQ14" s="12">
        <f t="shared" si="0"/>
        <v>3.6176470588235294</v>
      </c>
      <c r="AR14" s="2">
        <f t="shared" si="1"/>
        <v>34</v>
      </c>
      <c r="AS14" s="2">
        <f t="shared" si="2"/>
        <v>1.1285470917619786</v>
      </c>
    </row>
    <row r="15" spans="2:45" x14ac:dyDescent="0.25">
      <c r="B15" s="29">
        <v>42036</v>
      </c>
      <c r="C15" s="12">
        <v>2</v>
      </c>
      <c r="D15" s="12">
        <v>1</v>
      </c>
      <c r="E15" s="12">
        <v>3</v>
      </c>
      <c r="F15" s="12">
        <v>5</v>
      </c>
      <c r="G15" s="12">
        <v>5</v>
      </c>
      <c r="H15" s="12">
        <v>4</v>
      </c>
      <c r="I15" s="12">
        <v>5</v>
      </c>
      <c r="J15" s="12">
        <v>5</v>
      </c>
      <c r="K15" s="12">
        <v>5</v>
      </c>
      <c r="L15" s="12">
        <v>4</v>
      </c>
      <c r="M15" s="12">
        <v>3</v>
      </c>
      <c r="N15" s="12">
        <v>5</v>
      </c>
      <c r="O15" s="12">
        <v>5</v>
      </c>
      <c r="P15" s="12">
        <v>5</v>
      </c>
      <c r="Q15" s="12">
        <v>5</v>
      </c>
      <c r="R15" s="12">
        <v>3</v>
      </c>
      <c r="S15" s="12">
        <v>2</v>
      </c>
      <c r="T15" s="12">
        <v>2</v>
      </c>
      <c r="U15" s="12">
        <v>3</v>
      </c>
      <c r="V15" s="12">
        <v>5</v>
      </c>
      <c r="W15" s="12">
        <v>4</v>
      </c>
      <c r="X15" s="12">
        <v>5</v>
      </c>
      <c r="Y15" s="12">
        <v>4</v>
      </c>
      <c r="Z15" s="12">
        <v>5</v>
      </c>
      <c r="AA15" s="12">
        <v>5</v>
      </c>
      <c r="AB15" s="12">
        <v>4</v>
      </c>
      <c r="AC15" s="12">
        <v>3</v>
      </c>
      <c r="AD15" s="12">
        <v>4</v>
      </c>
      <c r="AE15" s="12">
        <v>5</v>
      </c>
      <c r="AF15" s="12">
        <v>5</v>
      </c>
      <c r="AG15" s="12">
        <v>5</v>
      </c>
      <c r="AH15" s="12"/>
      <c r="AI15" s="12"/>
      <c r="AJ15" s="12"/>
      <c r="AK15" s="12"/>
      <c r="AL15" s="12"/>
      <c r="AM15" s="12"/>
      <c r="AN15" s="12"/>
      <c r="AO15" s="12"/>
      <c r="AP15" s="12"/>
      <c r="AQ15" s="12">
        <f t="shared" si="0"/>
        <v>4.064516129032258</v>
      </c>
      <c r="AR15" s="2">
        <f t="shared" si="1"/>
        <v>31</v>
      </c>
      <c r="AS15" s="2">
        <f t="shared" si="2"/>
        <v>1.1813970224827819</v>
      </c>
    </row>
    <row r="16" spans="2:45" x14ac:dyDescent="0.25">
      <c r="B16" s="29">
        <v>42064</v>
      </c>
      <c r="C16" s="12">
        <v>4</v>
      </c>
      <c r="D16" s="12">
        <v>1</v>
      </c>
      <c r="E16" s="12">
        <v>3</v>
      </c>
      <c r="F16" s="12">
        <v>2</v>
      </c>
      <c r="G16" s="12">
        <v>3</v>
      </c>
      <c r="H16" s="12">
        <v>4</v>
      </c>
      <c r="I16" s="12">
        <v>5</v>
      </c>
      <c r="J16" s="12">
        <v>5</v>
      </c>
      <c r="K16" s="12">
        <v>5</v>
      </c>
      <c r="L16" s="12">
        <v>3</v>
      </c>
      <c r="M16" s="12">
        <v>4</v>
      </c>
      <c r="N16" s="12">
        <v>5</v>
      </c>
      <c r="O16" s="12">
        <v>5</v>
      </c>
      <c r="P16" s="12">
        <v>5</v>
      </c>
      <c r="Q16" s="12">
        <v>4</v>
      </c>
      <c r="R16" s="12">
        <v>3</v>
      </c>
      <c r="S16" s="12">
        <v>4</v>
      </c>
      <c r="T16" s="12">
        <v>4</v>
      </c>
      <c r="U16" s="12">
        <v>2</v>
      </c>
      <c r="V16" s="12">
        <v>1</v>
      </c>
      <c r="W16" s="12">
        <v>3</v>
      </c>
      <c r="X16" s="12">
        <v>5</v>
      </c>
      <c r="Y16" s="12">
        <v>5</v>
      </c>
      <c r="Z16" s="12">
        <v>3</v>
      </c>
      <c r="AA16" s="12">
        <v>5</v>
      </c>
      <c r="AB16" s="12">
        <v>2</v>
      </c>
      <c r="AC16" s="12">
        <v>3</v>
      </c>
      <c r="AD16" s="12">
        <v>4</v>
      </c>
      <c r="AE16" s="12">
        <v>3</v>
      </c>
      <c r="AF16" s="12">
        <v>5</v>
      </c>
      <c r="AG16" s="12">
        <v>4</v>
      </c>
      <c r="AH16" s="12"/>
      <c r="AI16" s="12"/>
      <c r="AJ16" s="12"/>
      <c r="AK16" s="12"/>
      <c r="AL16" s="12"/>
      <c r="AM16" s="12"/>
      <c r="AN16" s="12"/>
      <c r="AO16" s="12"/>
      <c r="AP16" s="12"/>
      <c r="AQ16" s="12">
        <f t="shared" si="0"/>
        <v>3.6774193548387095</v>
      </c>
      <c r="AR16" s="2">
        <f t="shared" si="1"/>
        <v>31</v>
      </c>
      <c r="AS16" s="2">
        <f t="shared" si="2"/>
        <v>1.2216681702817542</v>
      </c>
    </row>
    <row r="17" spans="2:45" x14ac:dyDescent="0.25">
      <c r="B17" s="29">
        <v>42095</v>
      </c>
      <c r="C17" s="12">
        <v>2</v>
      </c>
      <c r="D17" s="12">
        <v>1</v>
      </c>
      <c r="E17" s="12">
        <v>3</v>
      </c>
      <c r="F17" s="12">
        <v>5</v>
      </c>
      <c r="G17" s="12">
        <v>5</v>
      </c>
      <c r="H17" s="12">
        <v>4</v>
      </c>
      <c r="I17" s="12">
        <v>1</v>
      </c>
      <c r="J17" s="12">
        <v>3</v>
      </c>
      <c r="K17" s="12">
        <v>2</v>
      </c>
      <c r="L17" s="12">
        <v>3</v>
      </c>
      <c r="M17" s="12">
        <v>4</v>
      </c>
      <c r="N17" s="12">
        <v>5</v>
      </c>
      <c r="O17" s="12">
        <v>5</v>
      </c>
      <c r="P17" s="12">
        <v>5</v>
      </c>
      <c r="Q17" s="12">
        <v>3</v>
      </c>
      <c r="R17" s="12">
        <v>5</v>
      </c>
      <c r="S17" s="12">
        <v>2</v>
      </c>
      <c r="T17" s="12">
        <v>3</v>
      </c>
      <c r="U17" s="12">
        <v>4</v>
      </c>
      <c r="V17" s="12">
        <v>3</v>
      </c>
      <c r="W17" s="12">
        <v>5</v>
      </c>
      <c r="X17" s="12">
        <v>4</v>
      </c>
      <c r="Y17" s="12"/>
      <c r="Z17" s="12"/>
      <c r="AA17" s="12"/>
      <c r="AB17" s="12"/>
      <c r="AC17" s="12"/>
      <c r="AD17" s="12"/>
      <c r="AE17" s="12"/>
      <c r="AF17" s="12"/>
      <c r="AG17" s="12"/>
      <c r="AH17" s="12"/>
      <c r="AI17" s="12"/>
      <c r="AJ17" s="12"/>
      <c r="AK17" s="12"/>
      <c r="AL17" s="12"/>
      <c r="AM17" s="12"/>
      <c r="AN17" s="12"/>
      <c r="AO17" s="12"/>
      <c r="AP17" s="12"/>
      <c r="AQ17" s="12">
        <f t="shared" si="0"/>
        <v>3.5</v>
      </c>
      <c r="AR17" s="2">
        <f t="shared" si="1"/>
        <v>22</v>
      </c>
      <c r="AS17" s="2">
        <f t="shared" si="2"/>
        <v>1.3363062095621219</v>
      </c>
    </row>
    <row r="18" spans="2:45" x14ac:dyDescent="0.25">
      <c r="B18" s="29">
        <v>42125</v>
      </c>
      <c r="C18" s="12">
        <v>5</v>
      </c>
      <c r="D18" s="12">
        <v>7</v>
      </c>
      <c r="E18" s="12">
        <v>1</v>
      </c>
      <c r="F18" s="12">
        <v>2</v>
      </c>
      <c r="G18" s="12">
        <v>3</v>
      </c>
      <c r="H18" s="12">
        <v>15</v>
      </c>
      <c r="I18" s="12">
        <v>2</v>
      </c>
      <c r="J18" s="12">
        <v>7</v>
      </c>
      <c r="K18" s="12">
        <v>3</v>
      </c>
      <c r="L18" s="12">
        <v>5</v>
      </c>
      <c r="M18" s="12">
        <v>5</v>
      </c>
      <c r="N18" s="12">
        <v>4</v>
      </c>
      <c r="O18" s="12">
        <v>1</v>
      </c>
      <c r="P18" s="12">
        <v>3</v>
      </c>
      <c r="Q18" s="12">
        <v>18</v>
      </c>
      <c r="R18" s="12">
        <v>3</v>
      </c>
      <c r="S18" s="12">
        <v>8</v>
      </c>
      <c r="T18" s="12">
        <v>5</v>
      </c>
      <c r="U18" s="12">
        <v>5</v>
      </c>
      <c r="V18" s="12">
        <v>5</v>
      </c>
      <c r="W18" s="12">
        <v>3</v>
      </c>
      <c r="X18" s="12">
        <v>5</v>
      </c>
      <c r="Y18" s="12">
        <v>2</v>
      </c>
      <c r="Z18" s="12">
        <v>3</v>
      </c>
      <c r="AA18" s="12">
        <v>4</v>
      </c>
      <c r="AB18" s="12">
        <v>3</v>
      </c>
      <c r="AC18" s="12">
        <v>5</v>
      </c>
      <c r="AD18" s="12">
        <v>4</v>
      </c>
      <c r="AE18" s="12"/>
      <c r="AF18" s="12"/>
      <c r="AG18" s="12"/>
      <c r="AH18" s="12"/>
      <c r="AI18" s="12"/>
      <c r="AJ18" s="12"/>
      <c r="AK18" s="12"/>
      <c r="AL18" s="12"/>
      <c r="AM18" s="12"/>
      <c r="AN18" s="12"/>
      <c r="AO18" s="12"/>
      <c r="AP18" s="2"/>
      <c r="AQ18" s="12">
        <f t="shared" si="0"/>
        <v>4.8571428571428568</v>
      </c>
      <c r="AR18" s="2">
        <f t="shared" si="1"/>
        <v>28</v>
      </c>
      <c r="AS18" s="2">
        <f t="shared" si="2"/>
        <v>3.7289089429432178</v>
      </c>
    </row>
    <row r="19" spans="2:45" x14ac:dyDescent="0.25">
      <c r="B19" s="29">
        <v>42156</v>
      </c>
      <c r="C19" s="12">
        <v>5</v>
      </c>
      <c r="D19" s="12">
        <v>4</v>
      </c>
      <c r="E19" s="12">
        <v>3</v>
      </c>
      <c r="F19" s="12">
        <v>4</v>
      </c>
      <c r="G19" s="12">
        <v>4</v>
      </c>
      <c r="H19" s="12">
        <v>5</v>
      </c>
      <c r="I19" s="12">
        <v>4</v>
      </c>
      <c r="J19" s="12">
        <v>3</v>
      </c>
      <c r="K19" s="12">
        <v>2</v>
      </c>
      <c r="L19" s="12">
        <v>1</v>
      </c>
      <c r="M19" s="12">
        <v>4</v>
      </c>
      <c r="N19" s="12">
        <v>5</v>
      </c>
      <c r="O19" s="12">
        <v>8</v>
      </c>
      <c r="P19" s="12">
        <v>5</v>
      </c>
      <c r="Q19" s="12">
        <v>3</v>
      </c>
      <c r="R19" s="12">
        <v>2</v>
      </c>
      <c r="S19" s="12">
        <v>2</v>
      </c>
      <c r="T19" s="12">
        <v>3</v>
      </c>
      <c r="U19" s="12">
        <v>5</v>
      </c>
      <c r="V19" s="12">
        <v>4</v>
      </c>
      <c r="W19" s="12">
        <v>6</v>
      </c>
      <c r="X19" s="12">
        <v>3</v>
      </c>
      <c r="Y19" s="12">
        <v>5</v>
      </c>
      <c r="Z19" s="12">
        <v>5</v>
      </c>
      <c r="AA19" s="12">
        <v>4</v>
      </c>
      <c r="AB19" s="12"/>
      <c r="AC19" s="12"/>
      <c r="AD19" s="12"/>
      <c r="AE19" s="12"/>
      <c r="AF19" s="12"/>
      <c r="AG19" s="12"/>
      <c r="AH19" s="12"/>
      <c r="AI19" s="12"/>
      <c r="AJ19" s="12"/>
      <c r="AK19" s="12"/>
      <c r="AL19" s="12"/>
      <c r="AM19" s="12"/>
      <c r="AN19" s="12"/>
      <c r="AO19" s="12"/>
      <c r="AP19" s="12"/>
      <c r="AQ19" s="12">
        <f t="shared" si="0"/>
        <v>3.96</v>
      </c>
      <c r="AR19" s="2">
        <f t="shared" si="1"/>
        <v>25</v>
      </c>
      <c r="AS19" s="2">
        <f t="shared" si="2"/>
        <v>1.4854853303438125</v>
      </c>
    </row>
    <row r="20" spans="2:45" x14ac:dyDescent="0.25">
      <c r="B20" s="29">
        <v>42186</v>
      </c>
      <c r="C20" s="12">
        <v>5</v>
      </c>
      <c r="D20" s="12">
        <v>4</v>
      </c>
      <c r="E20" s="12">
        <v>3</v>
      </c>
      <c r="F20" s="12">
        <v>5</v>
      </c>
      <c r="G20" s="12">
        <v>5</v>
      </c>
      <c r="H20" s="12">
        <v>5</v>
      </c>
      <c r="I20" s="12">
        <v>5</v>
      </c>
      <c r="J20" s="12">
        <v>3</v>
      </c>
      <c r="K20" s="12">
        <v>2</v>
      </c>
      <c r="L20" s="12">
        <v>2</v>
      </c>
      <c r="M20" s="12">
        <v>3</v>
      </c>
      <c r="N20" s="12">
        <v>4</v>
      </c>
      <c r="O20" s="12">
        <v>5</v>
      </c>
      <c r="P20" s="12">
        <v>4</v>
      </c>
      <c r="Q20" s="12">
        <v>3</v>
      </c>
      <c r="R20" s="12">
        <v>2</v>
      </c>
      <c r="S20" s="12">
        <v>1</v>
      </c>
      <c r="T20" s="12">
        <v>4</v>
      </c>
      <c r="U20" s="12">
        <v>5</v>
      </c>
      <c r="V20" s="12">
        <v>4</v>
      </c>
      <c r="W20" s="12">
        <v>1</v>
      </c>
      <c r="X20" s="12">
        <v>3</v>
      </c>
      <c r="Y20" s="12">
        <v>2</v>
      </c>
      <c r="Z20" s="12">
        <v>3</v>
      </c>
      <c r="AA20" s="12">
        <v>4</v>
      </c>
      <c r="AB20" s="12">
        <v>6</v>
      </c>
      <c r="AC20" s="12">
        <v>3</v>
      </c>
      <c r="AD20" s="12">
        <v>5</v>
      </c>
      <c r="AE20" s="12">
        <v>5</v>
      </c>
      <c r="AF20" s="12">
        <v>4</v>
      </c>
      <c r="AG20" s="2"/>
      <c r="AH20" s="2"/>
      <c r="AI20" s="2"/>
      <c r="AJ20" s="2"/>
      <c r="AK20" s="2"/>
      <c r="AL20" s="2"/>
      <c r="AM20" s="2"/>
      <c r="AN20" s="2"/>
      <c r="AO20" s="2"/>
      <c r="AP20" s="2"/>
      <c r="AQ20" s="12">
        <f t="shared" si="0"/>
        <v>3.6666666666666665</v>
      </c>
      <c r="AR20" s="2">
        <f t="shared" si="1"/>
        <v>30</v>
      </c>
      <c r="AS20" s="2">
        <f t="shared" si="2"/>
        <v>1.3217891045025336</v>
      </c>
    </row>
    <row r="21" spans="2:45" x14ac:dyDescent="0.25">
      <c r="B21" s="29">
        <v>42217</v>
      </c>
      <c r="C21" s="12">
        <v>5</v>
      </c>
      <c r="D21" s="12">
        <v>3</v>
      </c>
      <c r="E21" s="12">
        <v>4</v>
      </c>
      <c r="F21" s="12">
        <v>5</v>
      </c>
      <c r="G21" s="12">
        <v>5</v>
      </c>
      <c r="H21" s="12">
        <v>5</v>
      </c>
      <c r="I21" s="12">
        <v>4</v>
      </c>
      <c r="J21" s="12">
        <v>3</v>
      </c>
      <c r="K21" s="12">
        <v>4</v>
      </c>
      <c r="L21" s="12">
        <v>4</v>
      </c>
      <c r="M21" s="12">
        <v>2</v>
      </c>
      <c r="N21" s="12">
        <v>5</v>
      </c>
      <c r="O21" s="12">
        <v>5</v>
      </c>
      <c r="P21" s="12">
        <v>5</v>
      </c>
      <c r="Q21" s="12">
        <v>3</v>
      </c>
      <c r="R21" s="12">
        <v>2</v>
      </c>
      <c r="S21" s="12">
        <v>2</v>
      </c>
      <c r="T21" s="12">
        <v>3</v>
      </c>
      <c r="U21" s="12">
        <v>5</v>
      </c>
      <c r="V21" s="12">
        <v>4</v>
      </c>
      <c r="W21" s="12">
        <v>1</v>
      </c>
      <c r="X21" s="12">
        <v>3</v>
      </c>
      <c r="Y21" s="12">
        <v>5</v>
      </c>
      <c r="Z21" s="12">
        <v>5</v>
      </c>
      <c r="AA21" s="12">
        <v>4</v>
      </c>
      <c r="AB21" s="12">
        <v>1</v>
      </c>
      <c r="AC21" s="12">
        <v>3</v>
      </c>
      <c r="AD21" s="12">
        <v>2</v>
      </c>
      <c r="AE21" s="12">
        <v>3</v>
      </c>
      <c r="AF21" s="12">
        <v>2</v>
      </c>
      <c r="AG21" s="12">
        <v>3</v>
      </c>
      <c r="AH21" s="12">
        <v>4</v>
      </c>
      <c r="AI21" s="12">
        <v>5</v>
      </c>
      <c r="AJ21" s="12">
        <v>3</v>
      </c>
      <c r="AK21" s="12">
        <v>2</v>
      </c>
      <c r="AL21" s="12">
        <v>3</v>
      </c>
      <c r="AM21" s="2">
        <v>5</v>
      </c>
      <c r="AN21" s="2"/>
      <c r="AO21" s="2"/>
      <c r="AP21" s="2"/>
      <c r="AQ21" s="12">
        <f t="shared" si="0"/>
        <v>3.5675675675675675</v>
      </c>
      <c r="AR21" s="2">
        <f t="shared" si="1"/>
        <v>37</v>
      </c>
      <c r="AS21" s="2">
        <f t="shared" si="2"/>
        <v>1.2592003754707135</v>
      </c>
    </row>
    <row r="22" spans="2:45" x14ac:dyDescent="0.25">
      <c r="B22" s="30">
        <v>42248</v>
      </c>
      <c r="C22" s="12">
        <v>2</v>
      </c>
      <c r="D22" s="12">
        <v>3</v>
      </c>
      <c r="E22" s="12">
        <v>4</v>
      </c>
      <c r="F22" s="12">
        <v>5</v>
      </c>
      <c r="G22" s="12">
        <v>5</v>
      </c>
      <c r="H22" s="12">
        <v>5</v>
      </c>
      <c r="I22" s="12">
        <v>3</v>
      </c>
      <c r="J22" s="12">
        <v>5</v>
      </c>
      <c r="K22" s="12">
        <v>2</v>
      </c>
      <c r="L22" s="12">
        <v>3</v>
      </c>
      <c r="M22" s="12">
        <v>4</v>
      </c>
      <c r="N22" s="12">
        <v>4</v>
      </c>
      <c r="O22" s="12">
        <v>5</v>
      </c>
      <c r="P22" s="12">
        <v>4</v>
      </c>
      <c r="Q22" s="12">
        <v>3</v>
      </c>
      <c r="R22" s="12">
        <v>2</v>
      </c>
      <c r="S22" s="12">
        <v>1</v>
      </c>
      <c r="T22" s="12">
        <v>4</v>
      </c>
      <c r="U22" s="12">
        <v>5</v>
      </c>
      <c r="V22" s="12">
        <v>4</v>
      </c>
      <c r="W22" s="12">
        <v>1</v>
      </c>
      <c r="X22" s="12">
        <v>3</v>
      </c>
      <c r="Y22" s="12">
        <v>2</v>
      </c>
      <c r="Z22" s="12">
        <v>3</v>
      </c>
      <c r="AA22" s="12">
        <v>4</v>
      </c>
      <c r="AB22" s="12">
        <v>1</v>
      </c>
      <c r="AC22" s="12">
        <v>3</v>
      </c>
      <c r="AD22" s="12">
        <v>5</v>
      </c>
      <c r="AE22" s="12">
        <v>5</v>
      </c>
      <c r="AF22" s="12">
        <v>4</v>
      </c>
      <c r="AG22" s="2"/>
      <c r="AH22" s="2"/>
      <c r="AI22" s="2"/>
      <c r="AJ22" s="2"/>
      <c r="AK22" s="2"/>
      <c r="AL22" s="2"/>
      <c r="AM22" s="2"/>
      <c r="AN22" s="2"/>
      <c r="AO22" s="2"/>
      <c r="AP22" s="2"/>
      <c r="AQ22" s="12">
        <f t="shared" si="0"/>
        <v>3.4666666666666668</v>
      </c>
      <c r="AR22" s="2">
        <f t="shared" si="1"/>
        <v>30</v>
      </c>
      <c r="AS22" s="2">
        <f t="shared" si="2"/>
        <v>1.3060425438846854</v>
      </c>
    </row>
    <row r="23" spans="2:45" x14ac:dyDescent="0.25">
      <c r="B23" s="30">
        <v>42278</v>
      </c>
      <c r="C23" s="12">
        <v>3</v>
      </c>
      <c r="D23" s="12">
        <v>5</v>
      </c>
      <c r="E23" s="12">
        <v>5</v>
      </c>
      <c r="F23" s="12">
        <v>4</v>
      </c>
      <c r="G23" s="12">
        <v>1</v>
      </c>
      <c r="H23" s="12">
        <v>3</v>
      </c>
      <c r="I23" s="12">
        <v>21</v>
      </c>
      <c r="J23" s="12">
        <v>3</v>
      </c>
      <c r="K23" s="12">
        <v>8</v>
      </c>
      <c r="L23" s="12">
        <v>5</v>
      </c>
      <c r="M23" s="12">
        <v>5</v>
      </c>
      <c r="N23" s="12">
        <v>5</v>
      </c>
      <c r="O23" s="12">
        <v>5</v>
      </c>
      <c r="P23" s="12">
        <v>5</v>
      </c>
      <c r="Q23" s="12">
        <v>3</v>
      </c>
      <c r="R23" s="12">
        <v>2</v>
      </c>
      <c r="S23" s="12">
        <v>2</v>
      </c>
      <c r="T23" s="12">
        <v>3</v>
      </c>
      <c r="U23" s="12">
        <v>5</v>
      </c>
      <c r="V23" s="12">
        <v>4</v>
      </c>
      <c r="W23" s="12">
        <v>1</v>
      </c>
      <c r="X23" s="12">
        <v>3</v>
      </c>
      <c r="Y23" s="12">
        <v>5</v>
      </c>
      <c r="Z23" s="12">
        <v>5</v>
      </c>
      <c r="AA23" s="12">
        <v>4</v>
      </c>
      <c r="AB23" s="12">
        <v>1</v>
      </c>
      <c r="AC23" s="12">
        <v>3</v>
      </c>
      <c r="AD23" s="12">
        <v>2</v>
      </c>
      <c r="AE23" s="12">
        <v>3</v>
      </c>
      <c r="AF23" s="12">
        <v>4</v>
      </c>
      <c r="AG23" s="12">
        <v>1</v>
      </c>
      <c r="AH23" s="12">
        <v>3</v>
      </c>
      <c r="AI23" s="12">
        <v>2</v>
      </c>
      <c r="AJ23" s="12">
        <v>3</v>
      </c>
      <c r="AK23" s="12">
        <v>4</v>
      </c>
      <c r="AL23" s="2"/>
      <c r="AM23" s="2"/>
      <c r="AN23" s="2"/>
      <c r="AO23" s="2"/>
      <c r="AP23" s="2"/>
      <c r="AQ23" s="12">
        <f t="shared" si="0"/>
        <v>4.0285714285714285</v>
      </c>
      <c r="AR23" s="2">
        <f t="shared" si="1"/>
        <v>35</v>
      </c>
      <c r="AS23" s="2">
        <f t="shared" si="2"/>
        <v>3.329774010046807</v>
      </c>
    </row>
    <row r="24" spans="2:45" x14ac:dyDescent="0.25">
      <c r="B24" s="30">
        <v>42309</v>
      </c>
      <c r="C24" s="12">
        <v>5</v>
      </c>
      <c r="D24" s="12">
        <v>5</v>
      </c>
      <c r="E24" s="12">
        <v>8</v>
      </c>
      <c r="F24" s="12">
        <v>5</v>
      </c>
      <c r="G24" s="12">
        <v>8</v>
      </c>
      <c r="H24" s="12">
        <v>5</v>
      </c>
      <c r="I24" s="12">
        <v>3</v>
      </c>
      <c r="J24" s="12">
        <v>2</v>
      </c>
      <c r="K24" s="12">
        <v>2</v>
      </c>
      <c r="L24" s="12">
        <v>3</v>
      </c>
      <c r="M24" s="12">
        <v>5</v>
      </c>
      <c r="N24" s="12">
        <v>4</v>
      </c>
      <c r="O24" s="12">
        <v>5</v>
      </c>
      <c r="P24" s="12">
        <v>4</v>
      </c>
      <c r="Q24" s="12">
        <v>3</v>
      </c>
      <c r="R24" s="12">
        <v>2</v>
      </c>
      <c r="S24" s="12">
        <v>1</v>
      </c>
      <c r="T24" s="12">
        <v>4</v>
      </c>
      <c r="U24" s="12">
        <v>5</v>
      </c>
      <c r="V24" s="12">
        <v>4</v>
      </c>
      <c r="W24" s="12">
        <v>1</v>
      </c>
      <c r="X24" s="12">
        <v>3</v>
      </c>
      <c r="Y24" s="12">
        <v>2</v>
      </c>
      <c r="Z24" s="12">
        <v>3</v>
      </c>
      <c r="AA24" s="12">
        <v>4</v>
      </c>
      <c r="AB24" s="12">
        <v>1</v>
      </c>
      <c r="AC24" s="12">
        <v>2</v>
      </c>
      <c r="AD24" s="12">
        <v>3</v>
      </c>
      <c r="AE24" s="12">
        <v>4</v>
      </c>
      <c r="AF24" s="12">
        <v>1</v>
      </c>
      <c r="AG24" s="12">
        <v>3</v>
      </c>
      <c r="AH24" s="12">
        <v>2</v>
      </c>
      <c r="AI24" s="12">
        <v>3</v>
      </c>
      <c r="AJ24" s="12">
        <v>5</v>
      </c>
      <c r="AK24" s="12">
        <v>4</v>
      </c>
      <c r="AL24" s="12">
        <v>3</v>
      </c>
      <c r="AM24" s="12">
        <v>4</v>
      </c>
      <c r="AN24" s="12">
        <v>3</v>
      </c>
      <c r="AO24" s="12">
        <v>5</v>
      </c>
      <c r="AP24" s="2"/>
      <c r="AQ24" s="12">
        <f t="shared" si="0"/>
        <v>3.5641025641025643</v>
      </c>
      <c r="AR24" s="2">
        <f t="shared" si="1"/>
        <v>39</v>
      </c>
      <c r="AS24" s="2">
        <f t="shared" si="2"/>
        <v>1.6510741606422834</v>
      </c>
    </row>
    <row r="25" spans="2:45" x14ac:dyDescent="0.25">
      <c r="B25" s="30">
        <v>42339</v>
      </c>
      <c r="C25" s="12">
        <v>4</v>
      </c>
      <c r="D25" s="12">
        <v>4</v>
      </c>
      <c r="E25" s="12">
        <v>5</v>
      </c>
      <c r="F25" s="12">
        <v>4</v>
      </c>
      <c r="G25" s="12">
        <v>5</v>
      </c>
      <c r="H25" s="12">
        <v>4</v>
      </c>
      <c r="I25" s="12">
        <v>3</v>
      </c>
      <c r="J25" s="12">
        <v>2</v>
      </c>
      <c r="K25" s="12">
        <v>1</v>
      </c>
      <c r="L25" s="12">
        <v>4</v>
      </c>
      <c r="M25" s="12">
        <v>5</v>
      </c>
      <c r="N25" s="12">
        <v>5</v>
      </c>
      <c r="O25" s="12">
        <v>5</v>
      </c>
      <c r="P25" s="12">
        <v>5</v>
      </c>
      <c r="Q25" s="12">
        <v>3</v>
      </c>
      <c r="R25" s="12">
        <v>2</v>
      </c>
      <c r="S25" s="12">
        <v>2</v>
      </c>
      <c r="T25" s="12">
        <v>3</v>
      </c>
      <c r="U25" s="12">
        <v>5</v>
      </c>
      <c r="V25" s="12">
        <v>4</v>
      </c>
      <c r="W25" s="12">
        <v>1</v>
      </c>
      <c r="X25" s="12">
        <v>3</v>
      </c>
      <c r="Y25" s="12">
        <v>2</v>
      </c>
      <c r="Z25" s="12">
        <v>3</v>
      </c>
      <c r="AA25" s="12">
        <v>4</v>
      </c>
      <c r="AB25" s="12">
        <v>1</v>
      </c>
      <c r="AC25" s="12">
        <v>3</v>
      </c>
      <c r="AD25" s="12">
        <v>2</v>
      </c>
      <c r="AE25" s="12">
        <v>3</v>
      </c>
      <c r="AF25" s="12">
        <v>4</v>
      </c>
      <c r="AG25" s="12">
        <v>1</v>
      </c>
      <c r="AH25" s="12">
        <v>3</v>
      </c>
      <c r="AI25" s="12">
        <v>2</v>
      </c>
      <c r="AJ25" s="12">
        <v>3</v>
      </c>
      <c r="AK25" s="12">
        <v>4</v>
      </c>
      <c r="AL25" s="2"/>
      <c r="AM25" s="2"/>
      <c r="AN25" s="2"/>
      <c r="AO25" s="2"/>
      <c r="AP25" s="2"/>
      <c r="AQ25" s="12">
        <f t="shared" si="0"/>
        <v>3.2571428571428571</v>
      </c>
      <c r="AR25" s="2">
        <f t="shared" si="1"/>
        <v>35</v>
      </c>
      <c r="AS25" s="2">
        <f t="shared" si="2"/>
        <v>1.2912114043627028</v>
      </c>
    </row>
    <row r="26" spans="2:45" x14ac:dyDescent="0.25">
      <c r="B26" s="30">
        <v>42370</v>
      </c>
      <c r="C26" s="12">
        <v>5</v>
      </c>
      <c r="D26" s="12">
        <v>5</v>
      </c>
      <c r="E26" s="12">
        <v>5</v>
      </c>
      <c r="F26" s="12">
        <v>5</v>
      </c>
      <c r="G26" s="12">
        <v>5</v>
      </c>
      <c r="H26" s="12">
        <v>5</v>
      </c>
      <c r="I26" s="12">
        <v>3</v>
      </c>
      <c r="J26" s="12">
        <v>2</v>
      </c>
      <c r="K26" s="12">
        <v>2</v>
      </c>
      <c r="L26" s="12">
        <v>3</v>
      </c>
      <c r="M26" s="12">
        <v>5</v>
      </c>
      <c r="N26" s="12">
        <v>4</v>
      </c>
      <c r="O26" s="12">
        <v>5</v>
      </c>
      <c r="P26" s="12">
        <v>4</v>
      </c>
      <c r="Q26" s="12">
        <v>3</v>
      </c>
      <c r="R26" s="2">
        <v>3</v>
      </c>
      <c r="S26" s="12">
        <v>5</v>
      </c>
      <c r="T26" s="12">
        <v>4</v>
      </c>
      <c r="U26" s="12">
        <v>3</v>
      </c>
      <c r="V26" s="12">
        <v>4</v>
      </c>
      <c r="W26" s="12">
        <v>3</v>
      </c>
      <c r="X26" s="2">
        <v>6</v>
      </c>
      <c r="Y26" s="12">
        <v>5</v>
      </c>
      <c r="Z26" s="12">
        <v>4</v>
      </c>
      <c r="AA26" s="12">
        <v>3</v>
      </c>
      <c r="AB26" s="12">
        <v>2</v>
      </c>
      <c r="AC26" s="12">
        <v>1</v>
      </c>
      <c r="AD26" s="12">
        <v>4</v>
      </c>
      <c r="AE26" s="12">
        <v>5</v>
      </c>
      <c r="AF26" s="12">
        <v>4</v>
      </c>
      <c r="AG26" s="12">
        <v>1</v>
      </c>
      <c r="AH26" s="12">
        <v>3</v>
      </c>
      <c r="AI26" s="2">
        <v>6</v>
      </c>
      <c r="AJ26" s="2">
        <v>5</v>
      </c>
      <c r="AK26" s="2">
        <v>6</v>
      </c>
      <c r="AL26" s="2"/>
      <c r="AM26" s="2"/>
      <c r="AN26" s="2"/>
      <c r="AO26" s="2"/>
      <c r="AP26" s="2"/>
      <c r="AQ26" s="2">
        <f t="shared" si="0"/>
        <v>3.9428571428571431</v>
      </c>
      <c r="AR26" s="2">
        <f t="shared" si="1"/>
        <v>35</v>
      </c>
      <c r="AS26" s="2">
        <f t="shared" si="2"/>
        <v>1.3491360447437797</v>
      </c>
    </row>
    <row r="27" spans="2:45" x14ac:dyDescent="0.25">
      <c r="B27" s="30">
        <v>42401</v>
      </c>
      <c r="C27" s="12">
        <v>4</v>
      </c>
      <c r="D27" s="12">
        <v>4</v>
      </c>
      <c r="E27" s="12">
        <v>5</v>
      </c>
      <c r="F27" s="12">
        <v>4</v>
      </c>
      <c r="G27" s="12">
        <v>5</v>
      </c>
      <c r="H27" s="12">
        <v>4</v>
      </c>
      <c r="I27" s="12">
        <v>3</v>
      </c>
      <c r="J27" s="12">
        <v>2</v>
      </c>
      <c r="K27" s="12">
        <v>1</v>
      </c>
      <c r="L27" s="12">
        <v>4</v>
      </c>
      <c r="M27" s="12">
        <v>5</v>
      </c>
      <c r="N27" s="12">
        <v>5</v>
      </c>
      <c r="O27" s="12">
        <v>5</v>
      </c>
      <c r="P27" s="12">
        <v>4</v>
      </c>
      <c r="Q27" s="12">
        <v>5</v>
      </c>
      <c r="R27" s="12">
        <v>5</v>
      </c>
      <c r="S27" s="12">
        <v>4</v>
      </c>
      <c r="T27" s="12">
        <v>3</v>
      </c>
      <c r="U27" s="12">
        <v>5</v>
      </c>
      <c r="V27" s="12">
        <v>4</v>
      </c>
      <c r="W27" s="12">
        <v>5</v>
      </c>
      <c r="X27" s="2">
        <v>5</v>
      </c>
      <c r="Y27" s="12">
        <v>5</v>
      </c>
      <c r="Z27" s="12">
        <v>5</v>
      </c>
      <c r="AA27" s="12">
        <v>3</v>
      </c>
      <c r="AB27" s="12">
        <v>2</v>
      </c>
      <c r="AC27" s="12">
        <v>2</v>
      </c>
      <c r="AD27" s="12">
        <v>3</v>
      </c>
      <c r="AE27" s="12">
        <v>5</v>
      </c>
      <c r="AF27" s="12">
        <v>4</v>
      </c>
      <c r="AG27" s="12">
        <v>1</v>
      </c>
      <c r="AH27" s="12">
        <v>3</v>
      </c>
      <c r="AI27" s="2">
        <v>1</v>
      </c>
      <c r="AJ27" s="2">
        <v>5</v>
      </c>
      <c r="AK27" s="2"/>
      <c r="AL27" s="2"/>
      <c r="AM27" s="2"/>
      <c r="AN27" s="2"/>
      <c r="AO27" s="2"/>
      <c r="AP27" s="2"/>
      <c r="AQ27" s="12">
        <f t="shared" ref="AQ27:AQ29" si="3">AVERAGE(C27:AP27)</f>
        <v>3.8235294117647061</v>
      </c>
      <c r="AR27" s="2">
        <f t="shared" ref="AR27:AR29" si="4">COUNT(C27:AP27)</f>
        <v>34</v>
      </c>
      <c r="AS27" s="2">
        <f t="shared" ref="AS27:AS29" si="5">_xlfn.STDEV.S(C27:AP27)</f>
        <v>1.3135791548583706</v>
      </c>
    </row>
    <row r="28" spans="2:45" x14ac:dyDescent="0.25">
      <c r="B28" s="30">
        <v>42430</v>
      </c>
      <c r="C28" s="12">
        <v>5</v>
      </c>
      <c r="D28" s="12">
        <v>5</v>
      </c>
      <c r="E28" s="12">
        <v>5</v>
      </c>
      <c r="F28" s="12">
        <v>5</v>
      </c>
      <c r="G28" s="12">
        <v>5</v>
      </c>
      <c r="H28" s="12">
        <v>5</v>
      </c>
      <c r="I28" s="12">
        <v>3</v>
      </c>
      <c r="J28" s="12">
        <v>2</v>
      </c>
      <c r="K28" s="12">
        <v>2</v>
      </c>
      <c r="L28" s="12">
        <v>3</v>
      </c>
      <c r="M28" s="12">
        <v>5</v>
      </c>
      <c r="N28" s="12">
        <v>3</v>
      </c>
      <c r="O28" s="12">
        <v>5</v>
      </c>
      <c r="P28" s="12">
        <v>4</v>
      </c>
      <c r="Q28" s="12">
        <v>3</v>
      </c>
      <c r="R28" s="12">
        <v>5</v>
      </c>
      <c r="S28" s="12">
        <v>4</v>
      </c>
      <c r="T28" s="12">
        <v>5</v>
      </c>
      <c r="U28" s="12">
        <v>3</v>
      </c>
      <c r="V28" s="12">
        <v>4</v>
      </c>
      <c r="W28" s="12">
        <v>3</v>
      </c>
      <c r="X28" s="2">
        <v>2</v>
      </c>
      <c r="Y28" s="12">
        <v>5</v>
      </c>
      <c r="Z28" s="12">
        <v>4</v>
      </c>
      <c r="AA28" s="12">
        <v>3</v>
      </c>
      <c r="AB28" s="12">
        <v>2</v>
      </c>
      <c r="AC28" s="12">
        <v>1</v>
      </c>
      <c r="AD28" s="12">
        <v>4</v>
      </c>
      <c r="AE28" s="12">
        <v>5</v>
      </c>
      <c r="AF28" s="12">
        <v>4</v>
      </c>
      <c r="AG28" s="12">
        <v>1</v>
      </c>
      <c r="AH28" s="12">
        <v>3</v>
      </c>
      <c r="AI28" s="2">
        <v>5</v>
      </c>
      <c r="AJ28" s="2">
        <v>1</v>
      </c>
      <c r="AK28" s="2">
        <v>2</v>
      </c>
      <c r="AL28" s="2"/>
      <c r="AM28" s="2"/>
      <c r="AN28" s="2"/>
      <c r="AO28" s="2"/>
      <c r="AP28" s="2"/>
      <c r="AQ28" s="12">
        <f t="shared" si="3"/>
        <v>3.6</v>
      </c>
      <c r="AR28" s="2">
        <f t="shared" si="4"/>
        <v>35</v>
      </c>
      <c r="AS28" s="2">
        <f t="shared" si="5"/>
        <v>1.3547302748691556</v>
      </c>
    </row>
    <row r="29" spans="2:45" x14ac:dyDescent="0.25">
      <c r="B29" s="30">
        <v>42461</v>
      </c>
      <c r="C29" s="12">
        <v>4</v>
      </c>
      <c r="D29" s="12">
        <v>4</v>
      </c>
      <c r="E29" s="12">
        <v>5</v>
      </c>
      <c r="F29" s="12">
        <v>4</v>
      </c>
      <c r="G29" s="12">
        <v>5</v>
      </c>
      <c r="H29" s="12">
        <v>4</v>
      </c>
      <c r="I29" s="12">
        <v>3</v>
      </c>
      <c r="J29" s="12">
        <v>2</v>
      </c>
      <c r="K29" s="12">
        <v>1</v>
      </c>
      <c r="L29" s="12">
        <v>4</v>
      </c>
      <c r="M29" s="12">
        <v>5</v>
      </c>
      <c r="N29" s="12">
        <v>3</v>
      </c>
      <c r="O29" s="12">
        <v>2</v>
      </c>
      <c r="P29" s="12">
        <v>3</v>
      </c>
      <c r="Q29" s="12">
        <v>3</v>
      </c>
      <c r="R29" s="12">
        <v>5</v>
      </c>
      <c r="S29" s="12">
        <v>4</v>
      </c>
      <c r="T29" s="12">
        <v>3</v>
      </c>
      <c r="U29" s="12">
        <v>3</v>
      </c>
      <c r="V29" s="2">
        <v>2</v>
      </c>
      <c r="W29" s="12">
        <v>5</v>
      </c>
      <c r="X29" s="12">
        <v>4</v>
      </c>
      <c r="Y29" s="12">
        <v>3</v>
      </c>
      <c r="Z29" s="12">
        <v>5</v>
      </c>
      <c r="AA29" s="12">
        <v>3</v>
      </c>
      <c r="AB29" s="12">
        <v>2</v>
      </c>
      <c r="AC29" s="12">
        <v>2</v>
      </c>
      <c r="AD29" s="12">
        <v>3</v>
      </c>
      <c r="AE29" s="12">
        <v>5</v>
      </c>
      <c r="AF29" s="12">
        <v>4</v>
      </c>
      <c r="AG29" s="12">
        <v>1</v>
      </c>
      <c r="AH29" s="12">
        <v>3</v>
      </c>
      <c r="AI29" s="2">
        <v>1</v>
      </c>
      <c r="AJ29" s="2">
        <v>9</v>
      </c>
      <c r="AK29" s="2">
        <v>2</v>
      </c>
      <c r="AL29" s="2">
        <v>4</v>
      </c>
      <c r="AM29" s="2">
        <v>5</v>
      </c>
      <c r="AN29" s="2"/>
      <c r="AO29" s="2"/>
      <c r="AP29" s="2"/>
      <c r="AQ29" s="12">
        <f t="shared" si="3"/>
        <v>3.5135135135135136</v>
      </c>
      <c r="AR29" s="2">
        <f t="shared" si="4"/>
        <v>37</v>
      </c>
      <c r="AS29" s="2">
        <f t="shared" si="5"/>
        <v>1.5387877916944452</v>
      </c>
    </row>
  </sheetData>
  <autoFilter ref="B5:C5">
    <sortState ref="B5:C59">
      <sortCondition ref="B4"/>
    </sortState>
  </autoFilter>
  <mergeCells count="2">
    <mergeCell ref="C2:I2"/>
    <mergeCell ref="C3:I3"/>
  </mergeCells>
  <pageMargins left="0.7" right="0.7" top="0.75" bottom="0.75" header="0.3" footer="0.3"/>
  <pageSetup paperSize="9"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wksDatabase02</vt:lpstr>
      <vt:lpstr>wksDatabase01</vt:lpstr>
      <vt:lpstr>Intro</vt:lpstr>
      <vt:lpstr>Choosing the correct chart</vt:lpstr>
      <vt:lpstr>1. C Chart</vt:lpstr>
      <vt:lpstr>2. U Chart</vt:lpstr>
      <vt:lpstr>3. P Chart</vt:lpstr>
      <vt:lpstr>4. I Chart</vt:lpstr>
      <vt:lpstr>5. X bar S Chart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Alom Forid</dc:creator>
  <cp:lastModifiedBy>Bernadette Tilley</cp:lastModifiedBy>
  <dcterms:created xsi:type="dcterms:W3CDTF">2015-11-16T13:03:03Z</dcterms:created>
  <dcterms:modified xsi:type="dcterms:W3CDTF">2016-11-21T14:24:33Z</dcterms:modified>
</cp:coreProperties>
</file>